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845" windowHeight="7455" activeTab="0"/>
  </bookViews>
  <sheets>
    <sheet name="Sheet1" sheetId="1" r:id="rId1"/>
    <sheet name="Sheet2" sheetId="2" r:id="rId2"/>
  </sheets>
  <definedNames/>
  <calcPr fullCalcOnLoad="1"/>
</workbook>
</file>

<file path=xl/sharedStrings.xml><?xml version="1.0" encoding="utf-8"?>
<sst xmlns="http://schemas.openxmlformats.org/spreadsheetml/2006/main" count="59" uniqueCount="55">
  <si>
    <t>Date</t>
  </si>
  <si>
    <t>Breakfast</t>
  </si>
  <si>
    <t>Lunch</t>
  </si>
  <si>
    <t>Total</t>
  </si>
  <si>
    <t>Totals</t>
  </si>
  <si>
    <t>Subtotal</t>
  </si>
  <si>
    <t>Total Due to Traveler</t>
  </si>
  <si>
    <t>Travelers Name:</t>
  </si>
  <si>
    <t>Destination:</t>
  </si>
  <si>
    <t>Dinner</t>
  </si>
  <si>
    <t>Arrival/ Departure Time</t>
  </si>
  <si>
    <t xml:space="preserve"> (if applicable)</t>
  </si>
  <si>
    <t>Per diem _______/_______</t>
  </si>
  <si>
    <t>Office Use:</t>
  </si>
  <si>
    <t>UHCL Travel Office   2700 Bay Area Blvd, Mail Code 105   Houston, TX 77058    281-283-2270</t>
  </si>
  <si>
    <t>www.uhcl.edu/travel</t>
  </si>
  <si>
    <t>traveloffice@uhcl.edu</t>
  </si>
  <si>
    <t>Revised</t>
  </si>
  <si>
    <t>Submit this completed form and any supporting documentation to the UHCL Travel Office. Please allow 10 business days for processing.</t>
  </si>
  <si>
    <t>For International Travel, please indicate conversion rate used:</t>
  </si>
  <si>
    <t>Travel Office Use:</t>
  </si>
  <si>
    <t>Item/Description</t>
  </si>
  <si>
    <t>The link to a currency converter can be found on Travel's website.</t>
  </si>
  <si>
    <r>
      <t>Misc</t>
    </r>
    <r>
      <rPr>
        <b/>
        <vertAlign val="superscript"/>
        <sz val="10"/>
        <color indexed="30"/>
        <rFont val="Arial"/>
        <family val="2"/>
      </rPr>
      <t>1</t>
    </r>
  </si>
  <si>
    <r>
      <t>I acknowledge and certify the above financial information is true and correct to the best of my knowledge and the request complies with the state travel guidelines, as found on UHCL Travel's website. I am aware that all reimbursements, other than blanket mileage, must be submitted within 60 days of trip return date, after which, those reimbursements will be processed as</t>
    </r>
    <r>
      <rPr>
        <b/>
        <i/>
        <sz val="9"/>
        <rFont val="Arial"/>
        <family val="2"/>
      </rPr>
      <t xml:space="preserve"> taxable income</t>
    </r>
    <r>
      <rPr>
        <i/>
        <sz val="9"/>
        <rFont val="Arial"/>
        <family val="2"/>
      </rPr>
      <t>. Payment is now due and was not previously requested.</t>
    </r>
  </si>
  <si>
    <t xml:space="preserve">   Travel Expense Report</t>
  </si>
  <si>
    <t>Amount</t>
  </si>
  <si>
    <t>Miscellaneous Total:</t>
  </si>
  <si>
    <t>Item/Description (Tolls, Parking, Parking Taxes, etc.)</t>
  </si>
  <si>
    <r>
      <t xml:space="preserve">Less amounts paid by University               </t>
    </r>
    <r>
      <rPr>
        <i/>
        <sz val="10"/>
        <rFont val="Arial"/>
        <family val="2"/>
      </rPr>
      <t>Enter here:</t>
    </r>
  </si>
  <si>
    <t>* Must have receipts for these expenditures.    ** Must provide mileage verification (i.e. Google Maps directions printout), if not previously provided with TA.</t>
  </si>
  <si>
    <t>Supervisor Signature</t>
  </si>
  <si>
    <t>Travel PO #</t>
  </si>
  <si>
    <t>Please finalize this Travel PO.  (This is the last reimbursement request I will be submitting under this Travel PO#.)</t>
  </si>
  <si>
    <t>6:00 am</t>
  </si>
  <si>
    <t>Hotel, taxis,</t>
  </si>
  <si>
    <t>Hotel, taxis</t>
  </si>
  <si>
    <t>Taxi, flight home</t>
  </si>
  <si>
    <t>2:00 pm</t>
  </si>
  <si>
    <t>R/T Airfare, taxi, hotel</t>
  </si>
  <si>
    <t>6/13-6/16</t>
  </si>
  <si>
    <t>Airport parking for 4 days</t>
  </si>
  <si>
    <t>Jane Doe</t>
  </si>
  <si>
    <t>Washington DC</t>
  </si>
  <si>
    <r>
      <rPr>
        <b/>
        <sz val="10"/>
        <rFont val="Arial"/>
        <family val="2"/>
      </rPr>
      <t>Miscellaneous Details</t>
    </r>
    <r>
      <rPr>
        <b/>
        <vertAlign val="superscript"/>
        <sz val="10"/>
        <color indexed="30"/>
        <rFont val="Arial"/>
        <family val="2"/>
      </rPr>
      <t xml:space="preserve">       1</t>
    </r>
    <r>
      <rPr>
        <b/>
        <sz val="8"/>
        <color indexed="30"/>
        <rFont val="Arial"/>
        <family val="2"/>
      </rPr>
      <t>Each Miscellaneous Expense above must be itemized here and have a receipt attached.</t>
    </r>
  </si>
  <si>
    <t>*Airfare</t>
  </si>
  <si>
    <t>*Hotel</t>
  </si>
  <si>
    <t>*Hotel Taxes</t>
  </si>
  <si>
    <t>*Rental Car, Taxi's etc.</t>
  </si>
  <si>
    <t>** # Miles Driven</t>
  </si>
  <si>
    <t>56101/56115</t>
  </si>
  <si>
    <t>56105/56113</t>
  </si>
  <si>
    <t>56104/56112</t>
  </si>
  <si>
    <t>56105 / 56113</t>
  </si>
  <si>
    <t>56102/56109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</si>
</sst>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409]h:mm:ss\ AM/PM"/>
    <numFmt numFmtId="167" formatCode="m/d/yy;@"/>
    <numFmt numFmtId="168" formatCode="&quot;$&quot;#,##0.00"/>
  </numFmts>
  <fonts count="61">
    <font>
      <sz val="10"/>
      <name val="Arial"/>
      <family val="0"/>
    </font>
    <font>
      <sz val="11"/>
      <color indexed="8"/>
      <name val="Calibri"/>
      <family val="2"/>
    </font>
    <font>
      <b/>
      <sz val="10"/>
      <name val="Arial"/>
      <family val="2"/>
    </font>
    <font>
      <sz val="8"/>
      <name val="Arial"/>
      <family val="2"/>
    </font>
    <font>
      <b/>
      <sz val="8"/>
      <name val="Arial"/>
      <family val="2"/>
    </font>
    <font>
      <i/>
      <sz val="9"/>
      <name val="Arial"/>
      <family val="2"/>
    </font>
    <font>
      <sz val="11"/>
      <name val="Wingdings"/>
      <family val="0"/>
    </font>
    <font>
      <b/>
      <sz val="12"/>
      <name val="Century Gothic"/>
      <family val="2"/>
    </font>
    <font>
      <sz val="8"/>
      <name val="Tahoma"/>
      <family val="2"/>
    </font>
    <font>
      <b/>
      <sz val="9"/>
      <name val="Arial"/>
      <family val="2"/>
    </font>
    <font>
      <b/>
      <vertAlign val="superscript"/>
      <sz val="10"/>
      <color indexed="30"/>
      <name val="Arial"/>
      <family val="2"/>
    </font>
    <font>
      <b/>
      <i/>
      <sz val="9"/>
      <name val="Arial"/>
      <family val="2"/>
    </font>
    <font>
      <b/>
      <sz val="14"/>
      <name val="Century Gothic"/>
      <family val="2"/>
    </font>
    <font>
      <sz val="9"/>
      <name val="Arial"/>
      <family val="2"/>
    </font>
    <font>
      <i/>
      <sz val="10"/>
      <name val="Arial"/>
      <family val="2"/>
    </font>
    <font>
      <b/>
      <sz val="8"/>
      <color indexed="3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10"/>
      <name val="Arial"/>
      <family val="2"/>
    </font>
    <font>
      <sz val="10"/>
      <color indexed="56"/>
      <name val="Arial"/>
      <family val="2"/>
    </font>
    <font>
      <u val="single"/>
      <sz val="9"/>
      <color indexed="12"/>
      <name val="Arial"/>
      <family val="2"/>
    </font>
    <font>
      <sz val="10"/>
      <color indexed="10"/>
      <name val="Arial"/>
      <family val="2"/>
    </font>
    <font>
      <b/>
      <sz val="10"/>
      <color indexed="30"/>
      <name val="Arial"/>
      <family val="2"/>
    </font>
    <font>
      <sz val="8"/>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theme="3" tint="0.39998000860214233"/>
      <name val="Arial"/>
      <family val="2"/>
    </font>
    <font>
      <u val="single"/>
      <sz val="9"/>
      <color theme="10"/>
      <name val="Arial"/>
      <family val="2"/>
    </font>
    <font>
      <sz val="10"/>
      <color rgb="FFFF0000"/>
      <name val="Arial"/>
      <family val="2"/>
    </font>
    <font>
      <b/>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style="thin"/>
      <top>
        <color indexed="63"/>
      </top>
      <bottom style="thin"/>
    </border>
  </borders>
  <cellStyleXfs count="62">
    <xf numFmtId="4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2">
    <xf numFmtId="43" fontId="0" fillId="0" borderId="0" xfId="0" applyAlignment="1">
      <alignment/>
    </xf>
    <xf numFmtId="43" fontId="0" fillId="33" borderId="10" xfId="0" applyFont="1" applyFill="1" applyBorder="1" applyAlignment="1" applyProtection="1">
      <alignment vertical="top" wrapText="1"/>
      <protection/>
    </xf>
    <xf numFmtId="43" fontId="0" fillId="33" borderId="10" xfId="0" applyFill="1" applyBorder="1" applyAlignment="1" applyProtection="1">
      <alignment/>
      <protection/>
    </xf>
    <xf numFmtId="40" fontId="3" fillId="33" borderId="10" xfId="0" applyNumberFormat="1" applyFont="1" applyFill="1" applyBorder="1" applyAlignment="1" applyProtection="1">
      <alignment/>
      <protection/>
    </xf>
    <xf numFmtId="43" fontId="3" fillId="33" borderId="10" xfId="0" applyFont="1" applyFill="1" applyBorder="1" applyAlignment="1" applyProtection="1">
      <alignment horizontal="center"/>
      <protection/>
    </xf>
    <xf numFmtId="40" fontId="0" fillId="0" borderId="0" xfId="0" applyNumberFormat="1" applyAlignment="1" applyProtection="1">
      <alignment/>
      <protection/>
    </xf>
    <xf numFmtId="164" fontId="0" fillId="0" borderId="0" xfId="0" applyNumberFormat="1" applyAlignment="1" applyProtection="1">
      <alignment vertical="top"/>
      <protection/>
    </xf>
    <xf numFmtId="43" fontId="0" fillId="0" borderId="0" xfId="0" applyAlignment="1" applyProtection="1">
      <alignment/>
      <protection/>
    </xf>
    <xf numFmtId="43" fontId="0" fillId="0" borderId="0" xfId="0" applyAlignment="1" applyProtection="1">
      <alignment vertical="top" wrapText="1"/>
      <protection/>
    </xf>
    <xf numFmtId="43" fontId="0" fillId="0" borderId="0" xfId="0" applyAlignment="1" applyProtection="1">
      <alignment horizontal="center"/>
      <protection/>
    </xf>
    <xf numFmtId="164" fontId="2" fillId="0" borderId="0" xfId="0" applyNumberFormat="1" applyFont="1" applyBorder="1" applyAlignment="1" applyProtection="1">
      <alignment vertical="top"/>
      <protection/>
    </xf>
    <xf numFmtId="43" fontId="0" fillId="0" borderId="0" xfId="0" applyFill="1" applyAlignment="1" applyProtection="1">
      <alignment/>
      <protection/>
    </xf>
    <xf numFmtId="43" fontId="0" fillId="0" borderId="0" xfId="0" applyAlignment="1" applyProtection="1">
      <alignment vertical="center"/>
      <protection/>
    </xf>
    <xf numFmtId="164" fontId="4" fillId="33" borderId="10" xfId="0" applyNumberFormat="1" applyFont="1" applyFill="1" applyBorder="1" applyAlignment="1" applyProtection="1">
      <alignment vertical="top"/>
      <protection/>
    </xf>
    <xf numFmtId="43" fontId="3" fillId="33" borderId="10" xfId="0" applyFont="1" applyFill="1" applyBorder="1" applyAlignment="1" applyProtection="1">
      <alignment wrapText="1"/>
      <protection/>
    </xf>
    <xf numFmtId="164" fontId="0" fillId="0" borderId="0" xfId="0" applyNumberFormat="1" applyBorder="1" applyAlignment="1" applyProtection="1">
      <alignment vertical="top"/>
      <protection/>
    </xf>
    <xf numFmtId="43" fontId="0" fillId="0" borderId="0" xfId="0" applyBorder="1" applyAlignment="1" applyProtection="1">
      <alignment/>
      <protection/>
    </xf>
    <xf numFmtId="43" fontId="0" fillId="0" borderId="0" xfId="0" applyBorder="1" applyAlignment="1" applyProtection="1">
      <alignment vertical="top" wrapText="1"/>
      <protection/>
    </xf>
    <xf numFmtId="40" fontId="0" fillId="0" borderId="0" xfId="0" applyNumberFormat="1" applyBorder="1" applyAlignment="1" applyProtection="1">
      <alignment/>
      <protection/>
    </xf>
    <xf numFmtId="43" fontId="0" fillId="0" borderId="0" xfId="0" applyBorder="1" applyAlignment="1" applyProtection="1">
      <alignment horizontal="center"/>
      <protection/>
    </xf>
    <xf numFmtId="164" fontId="5" fillId="0" borderId="0" xfId="0" applyNumberFormat="1" applyFont="1" applyBorder="1" applyAlignment="1" applyProtection="1">
      <alignment horizontal="right" vertical="top"/>
      <protection/>
    </xf>
    <xf numFmtId="164" fontId="0" fillId="0" borderId="0" xfId="0" applyNumberFormat="1" applyFont="1" applyBorder="1" applyAlignment="1" applyProtection="1">
      <alignment horizontal="right" vertical="top"/>
      <protection/>
    </xf>
    <xf numFmtId="43" fontId="6" fillId="0" borderId="0" xfId="0" applyFont="1" applyBorder="1" applyAlignment="1" applyProtection="1">
      <alignment horizontal="right"/>
      <protection/>
    </xf>
    <xf numFmtId="164" fontId="0" fillId="0" borderId="0" xfId="0" applyNumberFormat="1" applyFont="1" applyBorder="1" applyAlignment="1" applyProtection="1">
      <alignment horizontal="left" vertical="top"/>
      <protection/>
    </xf>
    <xf numFmtId="164" fontId="0" fillId="0" borderId="0" xfId="0" applyNumberFormat="1" applyBorder="1" applyAlignment="1" applyProtection="1">
      <alignment horizontal="left" vertical="top"/>
      <protection/>
    </xf>
    <xf numFmtId="164" fontId="0" fillId="0" borderId="10" xfId="0" applyNumberFormat="1" applyBorder="1" applyAlignment="1" applyProtection="1">
      <alignment vertical="top"/>
      <protection locked="0"/>
    </xf>
    <xf numFmtId="43" fontId="0" fillId="0" borderId="10" xfId="0" applyBorder="1" applyAlignment="1" applyProtection="1">
      <alignment/>
      <protection locked="0"/>
    </xf>
    <xf numFmtId="164" fontId="56" fillId="0" borderId="0" xfId="0" applyNumberFormat="1" applyFont="1" applyBorder="1" applyAlignment="1" applyProtection="1">
      <alignment horizontal="right" vertical="top"/>
      <protection/>
    </xf>
    <xf numFmtId="43" fontId="9" fillId="0" borderId="0" xfId="0" applyFont="1" applyBorder="1" applyAlignment="1" applyProtection="1">
      <alignment horizontal="left"/>
      <protection/>
    </xf>
    <xf numFmtId="167" fontId="0" fillId="0" borderId="11" xfId="0" applyNumberFormat="1" applyBorder="1" applyAlignment="1" applyProtection="1">
      <alignment/>
      <protection locked="0"/>
    </xf>
    <xf numFmtId="164" fontId="2" fillId="0" borderId="0" xfId="0" applyNumberFormat="1" applyFont="1" applyBorder="1" applyAlignment="1" applyProtection="1">
      <alignment horizontal="right" vertical="top"/>
      <protection/>
    </xf>
    <xf numFmtId="43" fontId="5" fillId="0" borderId="0" xfId="0" applyFont="1" applyBorder="1" applyAlignment="1" applyProtection="1">
      <alignment/>
      <protection/>
    </xf>
    <xf numFmtId="43" fontId="57" fillId="0" borderId="0" xfId="0" applyFont="1" applyAlignment="1" applyProtection="1">
      <alignment/>
      <protection/>
    </xf>
    <xf numFmtId="164" fontId="0" fillId="0" borderId="10" xfId="0" applyNumberFormat="1" applyBorder="1" applyAlignment="1" applyProtection="1">
      <alignment/>
      <protection locked="0"/>
    </xf>
    <xf numFmtId="43" fontId="0" fillId="0" borderId="10" xfId="0" applyBorder="1" applyAlignment="1" applyProtection="1">
      <alignment/>
      <protection/>
    </xf>
    <xf numFmtId="49" fontId="0" fillId="0" borderId="10" xfId="0" applyNumberFormat="1" applyBorder="1" applyAlignment="1" applyProtection="1">
      <alignment wrapText="1"/>
      <protection locked="0"/>
    </xf>
    <xf numFmtId="164" fontId="5" fillId="0" borderId="12" xfId="0" applyNumberFormat="1" applyFont="1" applyFill="1" applyBorder="1" applyAlignment="1" applyProtection="1">
      <alignment vertical="top" wrapText="1"/>
      <protection/>
    </xf>
    <xf numFmtId="164" fontId="5" fillId="0" borderId="0" xfId="0" applyNumberFormat="1" applyFont="1" applyAlignment="1" applyProtection="1">
      <alignment vertical="top" wrapText="1"/>
      <protection/>
    </xf>
    <xf numFmtId="43" fontId="13" fillId="0" borderId="0" xfId="0" applyFont="1" applyAlignment="1" applyProtection="1">
      <alignment/>
      <protection/>
    </xf>
    <xf numFmtId="164" fontId="13" fillId="0" borderId="0" xfId="0" applyNumberFormat="1" applyFont="1" applyAlignment="1" applyProtection="1">
      <alignment vertical="top"/>
      <protection/>
    </xf>
    <xf numFmtId="164" fontId="13" fillId="0" borderId="0" xfId="0" applyNumberFormat="1" applyFont="1" applyBorder="1" applyAlignment="1" applyProtection="1">
      <alignment horizontal="left" vertical="top"/>
      <protection/>
    </xf>
    <xf numFmtId="43" fontId="13" fillId="0" borderId="0" xfId="0" applyFont="1" applyBorder="1" applyAlignment="1" applyProtection="1">
      <alignment/>
      <protection/>
    </xf>
    <xf numFmtId="43" fontId="58" fillId="0" borderId="0" xfId="52" applyNumberFormat="1" applyFont="1" applyBorder="1" applyAlignment="1" applyProtection="1">
      <alignment/>
      <protection/>
    </xf>
    <xf numFmtId="14" fontId="5" fillId="0" borderId="0" xfId="0" applyNumberFormat="1" applyFont="1" applyBorder="1" applyAlignment="1" applyProtection="1">
      <alignment/>
      <protection/>
    </xf>
    <xf numFmtId="43" fontId="0" fillId="0" borderId="13" xfId="0" applyFont="1" applyBorder="1" applyAlignment="1" applyProtection="1">
      <alignment horizontal="right"/>
      <protection/>
    </xf>
    <xf numFmtId="49" fontId="2" fillId="0" borderId="10" xfId="0" applyNumberFormat="1" applyFont="1" applyBorder="1" applyAlignment="1" applyProtection="1">
      <alignment horizontal="center" vertical="center"/>
      <protection/>
    </xf>
    <xf numFmtId="43" fontId="0" fillId="0" borderId="0" xfId="0" applyBorder="1" applyAlignment="1" applyProtection="1">
      <alignment horizontal="center" vertical="center"/>
      <protection/>
    </xf>
    <xf numFmtId="40" fontId="0" fillId="0" borderId="0" xfId="0" applyNumberFormat="1" applyFont="1" applyBorder="1" applyAlignment="1" applyProtection="1">
      <alignment horizontal="center" wrapText="1"/>
      <protection/>
    </xf>
    <xf numFmtId="43" fontId="57" fillId="0" borderId="0" xfId="0" applyFont="1" applyBorder="1" applyAlignment="1" applyProtection="1">
      <alignment/>
      <protection/>
    </xf>
    <xf numFmtId="164" fontId="2" fillId="0" borderId="10" xfId="0" applyNumberFormat="1" applyFont="1" applyBorder="1" applyAlignment="1" applyProtection="1">
      <alignment horizontal="center" vertical="center"/>
      <protection/>
    </xf>
    <xf numFmtId="0" fontId="0" fillId="34" borderId="12" xfId="0" applyNumberFormat="1" applyFont="1" applyFill="1" applyBorder="1" applyAlignment="1" applyProtection="1">
      <alignment horizontal="left" shrinkToFit="1"/>
      <protection locked="0"/>
    </xf>
    <xf numFmtId="49" fontId="0" fillId="0" borderId="10" xfId="0" applyNumberFormat="1" applyFont="1" applyBorder="1" applyAlignment="1" applyProtection="1">
      <alignment wrapText="1"/>
      <protection locked="0"/>
    </xf>
    <xf numFmtId="164" fontId="2" fillId="0" borderId="14" xfId="0" applyNumberFormat="1" applyFont="1" applyBorder="1" applyAlignment="1" applyProtection="1">
      <alignment vertical="top"/>
      <protection/>
    </xf>
    <xf numFmtId="164" fontId="2" fillId="0" borderId="15" xfId="0" applyNumberFormat="1" applyFont="1" applyBorder="1" applyAlignment="1" applyProtection="1">
      <alignment vertical="top"/>
      <protection/>
    </xf>
    <xf numFmtId="164" fontId="5" fillId="0" borderId="16" xfId="0" applyNumberFormat="1" applyFont="1" applyBorder="1" applyAlignment="1" applyProtection="1">
      <alignment horizontal="right" vertical="top"/>
      <protection/>
    </xf>
    <xf numFmtId="43" fontId="0" fillId="0" borderId="10" xfId="0" applyBorder="1" applyAlignment="1" applyProtection="1">
      <alignment shrinkToFit="1"/>
      <protection locked="0"/>
    </xf>
    <xf numFmtId="43" fontId="0" fillId="0" borderId="10" xfId="0" applyBorder="1" applyAlignment="1" applyProtection="1">
      <alignment shrinkToFit="1"/>
      <protection/>
    </xf>
    <xf numFmtId="40" fontId="0" fillId="0" borderId="10" xfId="0" applyNumberFormat="1" applyBorder="1" applyAlignment="1" applyProtection="1">
      <alignment shrinkToFit="1"/>
      <protection locked="0"/>
    </xf>
    <xf numFmtId="43" fontId="0" fillId="0" borderId="10" xfId="0" applyBorder="1" applyAlignment="1" applyProtection="1">
      <alignment horizontal="center" shrinkToFit="1"/>
      <protection/>
    </xf>
    <xf numFmtId="43" fontId="0" fillId="0" borderId="17" xfId="0" applyBorder="1" applyAlignment="1" applyProtection="1">
      <alignment shrinkToFit="1"/>
      <protection/>
    </xf>
    <xf numFmtId="40" fontId="0" fillId="0" borderId="17" xfId="0" applyNumberFormat="1" applyBorder="1" applyAlignment="1" applyProtection="1">
      <alignment shrinkToFit="1"/>
      <protection/>
    </xf>
    <xf numFmtId="43" fontId="0" fillId="0" borderId="17" xfId="0" applyBorder="1" applyAlignment="1" applyProtection="1">
      <alignment horizontal="center" shrinkToFit="1"/>
      <protection/>
    </xf>
    <xf numFmtId="43" fontId="0" fillId="0" borderId="18" xfId="44" applyNumberFormat="1" applyFont="1" applyBorder="1" applyAlignment="1" applyProtection="1">
      <alignment vertical="top" shrinkToFit="1"/>
      <protection locked="0"/>
    </xf>
    <xf numFmtId="43" fontId="2" fillId="0" borderId="18" xfId="44" applyNumberFormat="1" applyFont="1" applyBorder="1" applyAlignment="1" applyProtection="1">
      <alignment vertical="top" shrinkToFit="1"/>
      <protection locked="0"/>
    </xf>
    <xf numFmtId="44" fontId="59" fillId="0" borderId="19" xfId="0" applyNumberFormat="1" applyFont="1" applyBorder="1" applyAlignment="1" applyProtection="1">
      <alignment horizontal="center" shrinkToFit="1"/>
      <protection/>
    </xf>
    <xf numFmtId="43" fontId="0" fillId="0" borderId="20" xfId="0" applyBorder="1" applyAlignment="1" applyProtection="1">
      <alignment horizontal="center" shrinkToFit="1"/>
      <protection/>
    </xf>
    <xf numFmtId="164" fontId="5" fillId="0" borderId="0" xfId="0" applyNumberFormat="1" applyFont="1" applyAlignment="1" applyProtection="1">
      <alignment horizontal="left" vertical="top" wrapText="1"/>
      <protection/>
    </xf>
    <xf numFmtId="164" fontId="0" fillId="0" borderId="11" xfId="0" applyNumberFormat="1" applyFont="1" applyBorder="1" applyAlignment="1" applyProtection="1">
      <alignment horizontal="left" vertical="top"/>
      <protection/>
    </xf>
    <xf numFmtId="43" fontId="0" fillId="0" borderId="11" xfId="0" applyBorder="1" applyAlignment="1" applyProtection="1">
      <alignment/>
      <protection/>
    </xf>
    <xf numFmtId="164" fontId="0" fillId="0" borderId="11" xfId="0" applyNumberFormat="1" applyFont="1" applyBorder="1" applyAlignment="1" applyProtection="1">
      <alignment horizontal="right" vertical="top"/>
      <protection/>
    </xf>
    <xf numFmtId="43" fontId="0" fillId="0" borderId="0" xfId="0" applyFont="1" applyBorder="1" applyAlignment="1" applyProtection="1">
      <alignment/>
      <protection/>
    </xf>
    <xf numFmtId="14" fontId="0" fillId="0" borderId="0" xfId="0" applyNumberFormat="1" applyFont="1" applyBorder="1" applyAlignment="1" applyProtection="1">
      <alignment horizontal="right"/>
      <protection/>
    </xf>
    <xf numFmtId="43" fontId="0" fillId="0" borderId="0" xfId="0" applyFont="1" applyBorder="1" applyAlignment="1" applyProtection="1">
      <alignment horizontal="left"/>
      <protection/>
    </xf>
    <xf numFmtId="43" fontId="4" fillId="0" borderId="0" xfId="0" applyFont="1" applyBorder="1" applyAlignment="1" applyProtection="1">
      <alignment horizontal="left"/>
      <protection/>
    </xf>
    <xf numFmtId="164" fontId="0" fillId="0" borderId="0" xfId="0" applyNumberFormat="1" applyAlignment="1" applyProtection="1">
      <alignment vertical="top" wrapText="1"/>
      <protection/>
    </xf>
    <xf numFmtId="43" fontId="59" fillId="0" borderId="17" xfId="0" applyFont="1" applyBorder="1" applyAlignment="1" applyProtection="1">
      <alignment horizontal="center" vertical="center" wrapText="1"/>
      <protection/>
    </xf>
    <xf numFmtId="43" fontId="59" fillId="0" borderId="20" xfId="0" applyFont="1" applyBorder="1" applyAlignment="1" applyProtection="1">
      <alignment horizontal="center" vertical="center" wrapText="1"/>
      <protection/>
    </xf>
    <xf numFmtId="40" fontId="59" fillId="0" borderId="17" xfId="0" applyNumberFormat="1" applyFont="1" applyBorder="1" applyAlignment="1" applyProtection="1">
      <alignment horizontal="center" wrapText="1"/>
      <protection/>
    </xf>
    <xf numFmtId="40" fontId="59" fillId="0" borderId="20" xfId="0" applyNumberFormat="1" applyFont="1" applyBorder="1" applyAlignment="1" applyProtection="1">
      <alignment horizontal="center" wrapText="1"/>
      <protection/>
    </xf>
    <xf numFmtId="43" fontId="0" fillId="34" borderId="12" xfId="0" applyFont="1" applyFill="1" applyBorder="1" applyAlignment="1" applyProtection="1">
      <alignment horizontal="left" shrinkToFit="1"/>
      <protection locked="0"/>
    </xf>
    <xf numFmtId="43" fontId="0" fillId="34" borderId="12" xfId="0" applyFill="1" applyBorder="1" applyAlignment="1" applyProtection="1">
      <alignment horizontal="left" shrinkToFit="1"/>
      <protection locked="0"/>
    </xf>
    <xf numFmtId="43" fontId="0" fillId="0" borderId="17" xfId="0" applyBorder="1" applyAlignment="1" applyProtection="1">
      <alignment horizontal="center" vertical="center"/>
      <protection/>
    </xf>
    <xf numFmtId="43" fontId="0" fillId="0" borderId="20" xfId="0" applyBorder="1" applyAlignment="1" applyProtection="1">
      <alignment horizontal="center" vertical="center"/>
      <protection/>
    </xf>
    <xf numFmtId="43" fontId="12" fillId="0" borderId="0" xfId="0" applyFont="1" applyAlignment="1" applyProtection="1">
      <alignment horizontal="left"/>
      <protection/>
    </xf>
    <xf numFmtId="43" fontId="59" fillId="0" borderId="17" xfId="0" applyFont="1" applyBorder="1" applyAlignment="1" applyProtection="1">
      <alignment horizontal="center" vertical="center"/>
      <protection/>
    </xf>
    <xf numFmtId="43" fontId="59" fillId="0" borderId="20" xfId="0" applyFont="1" applyBorder="1" applyAlignment="1" applyProtection="1">
      <alignment horizontal="center" vertical="center"/>
      <protection/>
    </xf>
    <xf numFmtId="164" fontId="2" fillId="0" borderId="0" xfId="0" applyNumberFormat="1" applyFont="1" applyBorder="1" applyAlignment="1" applyProtection="1">
      <alignment horizontal="right" vertical="top"/>
      <protection/>
    </xf>
    <xf numFmtId="43" fontId="0" fillId="0" borderId="0" xfId="0" applyBorder="1" applyAlignment="1" applyProtection="1">
      <alignment horizontal="center"/>
      <protection/>
    </xf>
    <xf numFmtId="49" fontId="60" fillId="0" borderId="17" xfId="0" applyNumberFormat="1" applyFont="1" applyBorder="1" applyAlignment="1" applyProtection="1">
      <alignment horizontal="center" vertical="center"/>
      <protection/>
    </xf>
    <xf numFmtId="49" fontId="60" fillId="0" borderId="20" xfId="0" applyNumberFormat="1" applyFont="1" applyBorder="1" applyAlignment="1" applyProtection="1">
      <alignment horizontal="center" vertical="center"/>
      <protection/>
    </xf>
    <xf numFmtId="43" fontId="3" fillId="33" borderId="10" xfId="0" applyFont="1" applyFill="1" applyBorder="1" applyAlignment="1" applyProtection="1">
      <alignment horizontal="center"/>
      <protection/>
    </xf>
    <xf numFmtId="43" fontId="2" fillId="0" borderId="10" xfId="0" applyFont="1" applyBorder="1" applyAlignment="1" applyProtection="1">
      <alignment horizontal="left" vertical="center" wrapText="1"/>
      <protection/>
    </xf>
    <xf numFmtId="43" fontId="0" fillId="33" borderId="0" xfId="0" applyFont="1" applyFill="1" applyAlignment="1" applyProtection="1">
      <alignment horizontal="center" vertical="top"/>
      <protection/>
    </xf>
    <xf numFmtId="43" fontId="0" fillId="33" borderId="0" xfId="0" applyFill="1" applyAlignment="1" applyProtection="1">
      <alignment horizontal="center" vertical="top"/>
      <protection/>
    </xf>
    <xf numFmtId="43" fontId="0" fillId="33" borderId="12" xfId="0" applyFill="1" applyBorder="1" applyAlignment="1" applyProtection="1">
      <alignment horizontal="center" vertical="top"/>
      <protection/>
    </xf>
    <xf numFmtId="43" fontId="3" fillId="0" borderId="17" xfId="0" applyFont="1" applyBorder="1" applyAlignment="1" applyProtection="1">
      <alignment horizontal="center" vertical="center" wrapText="1"/>
      <protection/>
    </xf>
    <xf numFmtId="43" fontId="3" fillId="0" borderId="20" xfId="0" applyFont="1" applyBorder="1" applyAlignment="1" applyProtection="1">
      <alignment horizontal="center" vertical="center" wrapText="1"/>
      <protection/>
    </xf>
    <xf numFmtId="164" fontId="7" fillId="0" borderId="0" xfId="0" applyNumberFormat="1" applyFont="1" applyAlignment="1" applyProtection="1">
      <alignment horizontal="center" vertical="top"/>
      <protection/>
    </xf>
    <xf numFmtId="43" fontId="0" fillId="0" borderId="11" xfId="0" applyBorder="1" applyAlignment="1" applyProtection="1">
      <alignment horizontal="center"/>
      <protection/>
    </xf>
    <xf numFmtId="49" fontId="0" fillId="0" borderId="12" xfId="0" applyNumberFormat="1" applyBorder="1" applyAlignment="1" applyProtection="1">
      <alignment horizontal="center"/>
      <protection locked="0"/>
    </xf>
    <xf numFmtId="167" fontId="0" fillId="0" borderId="21" xfId="0" applyNumberFormat="1" applyBorder="1" applyAlignment="1" applyProtection="1">
      <alignment horizontal="left"/>
      <protection locked="0"/>
    </xf>
    <xf numFmtId="167" fontId="0" fillId="0" borderId="22" xfId="0" applyNumberFormat="1" applyBorder="1" applyAlignment="1" applyProtection="1">
      <alignment horizontal="left"/>
      <protection locked="0"/>
    </xf>
    <xf numFmtId="167" fontId="0" fillId="0" borderId="23" xfId="0" applyNumberFormat="1" applyBorder="1" applyAlignment="1" applyProtection="1">
      <alignment horizontal="left"/>
      <protection locked="0"/>
    </xf>
    <xf numFmtId="43" fontId="0" fillId="34" borderId="12" xfId="0" applyFont="1" applyFill="1" applyBorder="1" applyAlignment="1" applyProtection="1">
      <alignment horizontal="left" vertical="top" shrinkToFit="1"/>
      <protection locked="0"/>
    </xf>
    <xf numFmtId="164" fontId="56" fillId="0" borderId="21" xfId="0" applyNumberFormat="1" applyFont="1" applyBorder="1" applyAlignment="1" applyProtection="1">
      <alignment horizontal="left" vertical="center"/>
      <protection/>
    </xf>
    <xf numFmtId="164" fontId="56" fillId="0" borderId="22" xfId="0" applyNumberFormat="1" applyFont="1" applyBorder="1" applyAlignment="1" applyProtection="1">
      <alignment horizontal="left" vertical="center"/>
      <protection/>
    </xf>
    <xf numFmtId="164" fontId="56" fillId="0" borderId="23" xfId="0" applyNumberFormat="1" applyFont="1" applyBorder="1" applyAlignment="1" applyProtection="1">
      <alignment horizontal="left" vertical="center"/>
      <protection/>
    </xf>
    <xf numFmtId="164" fontId="60" fillId="0" borderId="0" xfId="0" applyNumberFormat="1" applyFont="1" applyBorder="1" applyAlignment="1" applyProtection="1">
      <alignment horizontal="left" vertical="top"/>
      <protection/>
    </xf>
    <xf numFmtId="167" fontId="0" fillId="0" borderId="10" xfId="0" applyNumberFormat="1" applyFont="1" applyBorder="1" applyAlignment="1" applyProtection="1">
      <alignment horizontal="left"/>
      <protection locked="0"/>
    </xf>
    <xf numFmtId="167" fontId="0" fillId="0" borderId="10" xfId="0" applyNumberFormat="1" applyBorder="1" applyAlignment="1" applyProtection="1">
      <alignment horizontal="left"/>
      <protection locked="0"/>
    </xf>
    <xf numFmtId="43" fontId="0" fillId="0" borderId="17" xfId="0" applyFont="1" applyBorder="1" applyAlignment="1" applyProtection="1">
      <alignment horizontal="center" vertical="center" wrapText="1"/>
      <protection/>
    </xf>
    <xf numFmtId="43" fontId="0" fillId="0" borderId="20" xfId="0" applyBorder="1" applyAlignment="1" applyProtection="1">
      <alignment horizontal="center" vertical="center" wrapText="1"/>
      <protection/>
    </xf>
    <xf numFmtId="164" fontId="2" fillId="0" borderId="24" xfId="0" applyNumberFormat="1" applyFont="1" applyBorder="1" applyAlignment="1" applyProtection="1">
      <alignment horizontal="left" vertical="top"/>
      <protection locked="0"/>
    </xf>
    <xf numFmtId="164" fontId="2" fillId="0" borderId="25" xfId="0" applyNumberFormat="1" applyFont="1" applyBorder="1" applyAlignment="1" applyProtection="1">
      <alignment horizontal="left" vertical="top"/>
      <protection locked="0"/>
    </xf>
    <xf numFmtId="164" fontId="2" fillId="0" borderId="26" xfId="0" applyNumberFormat="1" applyFont="1" applyBorder="1" applyAlignment="1" applyProtection="1">
      <alignment horizontal="left" vertical="top"/>
      <protection locked="0"/>
    </xf>
    <xf numFmtId="164" fontId="2" fillId="0" borderId="27" xfId="0" applyNumberFormat="1" applyFont="1" applyBorder="1" applyAlignment="1" applyProtection="1">
      <alignment horizontal="left" vertical="top"/>
      <protection/>
    </xf>
    <xf numFmtId="164" fontId="2" fillId="0" borderId="12" xfId="0" applyNumberFormat="1" applyFont="1" applyBorder="1" applyAlignment="1" applyProtection="1">
      <alignment horizontal="left" vertical="top"/>
      <protection/>
    </xf>
    <xf numFmtId="164" fontId="2" fillId="0" borderId="28" xfId="0" applyNumberFormat="1" applyFont="1" applyBorder="1" applyAlignment="1" applyProtection="1">
      <alignment horizontal="left" vertical="top"/>
      <protection/>
    </xf>
    <xf numFmtId="164" fontId="0" fillId="0" borderId="10" xfId="0" applyNumberFormat="1" applyBorder="1" applyAlignment="1" applyProtection="1">
      <alignment horizontal="center" vertical="center"/>
      <protection/>
    </xf>
    <xf numFmtId="164" fontId="5" fillId="0" borderId="0" xfId="0" applyNumberFormat="1" applyFont="1" applyBorder="1" applyAlignment="1" applyProtection="1">
      <alignment horizontal="center" vertical="top" wrapText="1"/>
      <protection/>
    </xf>
    <xf numFmtId="164" fontId="0" fillId="0" borderId="15" xfId="0" applyNumberFormat="1" applyFont="1" applyBorder="1" applyAlignment="1" applyProtection="1">
      <alignment horizontal="center"/>
      <protection/>
    </xf>
    <xf numFmtId="164" fontId="5" fillId="0" borderId="0" xfId="0" applyNumberFormat="1" applyFont="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0</xdr:rowOff>
    </xdr:from>
    <xdr:to>
      <xdr:col>8</xdr:col>
      <xdr:colOff>219075</xdr:colOff>
      <xdr:row>1</xdr:row>
      <xdr:rowOff>142875</xdr:rowOff>
    </xdr:to>
    <xdr:pic>
      <xdr:nvPicPr>
        <xdr:cNvPr id="1" name="Picture 3" descr="UHCL signature line"/>
        <xdr:cNvPicPr preferRelativeResize="1">
          <a:picLocks noChangeAspect="1"/>
        </xdr:cNvPicPr>
      </xdr:nvPicPr>
      <xdr:blipFill>
        <a:blip r:embed="rId1"/>
        <a:stretch>
          <a:fillRect/>
        </a:stretch>
      </xdr:blipFill>
      <xdr:spPr>
        <a:xfrm>
          <a:off x="3228975" y="0"/>
          <a:ext cx="3390900" cy="228600"/>
        </a:xfrm>
        <a:prstGeom prst="rect">
          <a:avLst/>
        </a:prstGeom>
        <a:noFill/>
        <a:ln w="9525" cmpd="sng">
          <a:noFill/>
        </a:ln>
      </xdr:spPr>
    </xdr:pic>
    <xdr:clientData/>
  </xdr:twoCellAnchor>
  <xdr:twoCellAnchor>
    <xdr:from>
      <xdr:col>0</xdr:col>
      <xdr:colOff>28575</xdr:colOff>
      <xdr:row>0</xdr:row>
      <xdr:rowOff>19050</xdr:rowOff>
    </xdr:from>
    <xdr:to>
      <xdr:col>3</xdr:col>
      <xdr:colOff>38100</xdr:colOff>
      <xdr:row>2</xdr:row>
      <xdr:rowOff>228600</xdr:rowOff>
    </xdr:to>
    <xdr:sp>
      <xdr:nvSpPr>
        <xdr:cNvPr id="2" name="TextBox 1"/>
        <xdr:cNvSpPr txBox="1">
          <a:spLocks noChangeArrowheads="1"/>
        </xdr:cNvSpPr>
      </xdr:nvSpPr>
      <xdr:spPr>
        <a:xfrm>
          <a:off x="28575" y="19050"/>
          <a:ext cx="31527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latin typeface="Calibri"/>
              <a:ea typeface="Calibri"/>
              <a:cs typeface="Calibri"/>
            </a:rPr>
            <a:t>This is a sample travel expense log. Enter items on a
</a:t>
          </a:r>
          <a:r>
            <a:rPr lang="en-US" cap="none" sz="800" b="0" i="0" u="none" baseline="0">
              <a:solidFill>
                <a:srgbClr val="FF0000"/>
              </a:solidFill>
              <a:latin typeface="Calibri"/>
              <a:ea typeface="Calibri"/>
              <a:cs typeface="Calibri"/>
            </a:rPr>
            <a:t>daily basis. Hotel taxes must be entered separately. Any items in the "Misc"</a:t>
          </a:r>
          <a:r>
            <a:rPr lang="en-US" cap="none" sz="800" b="0" i="0" u="none" baseline="0">
              <a:solidFill>
                <a:srgbClr val="FF0000"/>
              </a:solidFill>
              <a:latin typeface="Calibri"/>
              <a:ea typeface="Calibri"/>
              <a:cs typeface="Calibri"/>
            </a:rPr>
            <a:t> cloumn must be entered again in the Miscellaneous Details box.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hcl.edu/travel" TargetMode="External" /><Relationship Id="rId2" Type="http://schemas.openxmlformats.org/officeDocument/2006/relationships/hyperlink" Target="mailto:traveloffice@uhcl.edu"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47"/>
  <sheetViews>
    <sheetView showGridLines="0" tabSelected="1" zoomScale="120" zoomScaleNormal="120" zoomScaleSheetLayoutView="115" workbookViewId="0" topLeftCell="A1">
      <selection activeCell="E15" sqref="E15"/>
    </sheetView>
  </sheetViews>
  <sheetFormatPr defaultColWidth="9.140625" defaultRowHeight="12.75"/>
  <cols>
    <col min="1" max="1" width="8.8515625" style="6" customWidth="1"/>
    <col min="2" max="2" width="11.421875" style="7" customWidth="1"/>
    <col min="3" max="3" width="26.8515625" style="8" customWidth="1"/>
    <col min="4" max="4" width="9.7109375" style="7" customWidth="1"/>
    <col min="5" max="5" width="10.28125" style="7" customWidth="1"/>
    <col min="6" max="6" width="9.57421875" style="7" customWidth="1"/>
    <col min="7" max="7" width="10.57421875" style="7" customWidth="1"/>
    <col min="8" max="8" width="8.7109375" style="7" customWidth="1"/>
    <col min="9" max="9" width="7.57421875" style="7" customWidth="1"/>
    <col min="10" max="10" width="8.28125" style="7" customWidth="1"/>
    <col min="11" max="12" width="9.421875" style="7" customWidth="1"/>
    <col min="13" max="13" width="10.00390625" style="5" bestFit="1" customWidth="1"/>
    <col min="14" max="14" width="10.7109375" style="9" customWidth="1"/>
    <col min="15" max="16384" width="9.140625" style="7" customWidth="1"/>
  </cols>
  <sheetData>
    <row r="1" ht="6.75" customHeight="1"/>
    <row r="2" spans="1:14" ht="15">
      <c r="A2" s="74"/>
      <c r="E2" s="97"/>
      <c r="F2" s="97"/>
      <c r="G2" s="97"/>
      <c r="H2" s="97"/>
      <c r="L2" s="92" t="s">
        <v>20</v>
      </c>
      <c r="M2" s="93"/>
      <c r="N2" s="93"/>
    </row>
    <row r="3" spans="5:14" ht="27.75" customHeight="1">
      <c r="E3" s="83" t="s">
        <v>25</v>
      </c>
      <c r="F3" s="83"/>
      <c r="G3" s="83"/>
      <c r="H3" s="83"/>
      <c r="L3" s="93"/>
      <c r="M3" s="93"/>
      <c r="N3" s="93"/>
    </row>
    <row r="4" spans="1:14" ht="12.75">
      <c r="A4" s="86" t="s">
        <v>32</v>
      </c>
      <c r="B4" s="86"/>
      <c r="C4" s="50">
        <v>895</v>
      </c>
      <c r="L4" s="93"/>
      <c r="M4" s="93"/>
      <c r="N4" s="93"/>
    </row>
    <row r="5" spans="12:14" ht="12.75">
      <c r="L5" s="93"/>
      <c r="M5" s="93"/>
      <c r="N5" s="93"/>
    </row>
    <row r="6" spans="1:14" ht="12.75">
      <c r="A6" s="86" t="s">
        <v>7</v>
      </c>
      <c r="B6" s="86"/>
      <c r="C6" s="103" t="s">
        <v>42</v>
      </c>
      <c r="D6" s="103"/>
      <c r="F6" s="30" t="s">
        <v>8</v>
      </c>
      <c r="G6" s="79" t="s">
        <v>43</v>
      </c>
      <c r="H6" s="80"/>
      <c r="I6" s="80"/>
      <c r="J6" s="80"/>
      <c r="K6" s="80"/>
      <c r="L6" s="93"/>
      <c r="M6" s="93"/>
      <c r="N6" s="93"/>
    </row>
    <row r="7" spans="1:14" s="11" customFormat="1" ht="12.75">
      <c r="A7" s="36"/>
      <c r="B7" s="36"/>
      <c r="C7" s="36"/>
      <c r="D7" s="36"/>
      <c r="E7" s="36"/>
      <c r="F7" s="36"/>
      <c r="G7" s="36"/>
      <c r="H7" s="36"/>
      <c r="I7" s="36"/>
      <c r="J7" s="36"/>
      <c r="K7" s="36"/>
      <c r="L7" s="94"/>
      <c r="M7" s="94"/>
      <c r="N7" s="94"/>
    </row>
    <row r="8" spans="1:14" ht="12.75">
      <c r="A8" s="118" t="s">
        <v>0</v>
      </c>
      <c r="B8" s="95" t="s">
        <v>10</v>
      </c>
      <c r="C8" s="110" t="s">
        <v>21</v>
      </c>
      <c r="D8" s="84" t="s">
        <v>45</v>
      </c>
      <c r="E8" s="84" t="s">
        <v>46</v>
      </c>
      <c r="F8" s="75" t="s">
        <v>47</v>
      </c>
      <c r="G8" s="75" t="s">
        <v>48</v>
      </c>
      <c r="H8" s="81" t="s">
        <v>1</v>
      </c>
      <c r="I8" s="81" t="s">
        <v>2</v>
      </c>
      <c r="J8" s="81" t="s">
        <v>9</v>
      </c>
      <c r="K8" s="88" t="s">
        <v>23</v>
      </c>
      <c r="L8" s="81" t="s">
        <v>5</v>
      </c>
      <c r="M8" s="77" t="s">
        <v>49</v>
      </c>
      <c r="N8" s="81" t="s">
        <v>3</v>
      </c>
    </row>
    <row r="9" spans="1:14" s="12" customFormat="1" ht="12.75">
      <c r="A9" s="118"/>
      <c r="B9" s="96"/>
      <c r="C9" s="111"/>
      <c r="D9" s="85"/>
      <c r="E9" s="85"/>
      <c r="F9" s="76"/>
      <c r="G9" s="76"/>
      <c r="H9" s="82"/>
      <c r="I9" s="82"/>
      <c r="J9" s="82"/>
      <c r="K9" s="89"/>
      <c r="L9" s="82"/>
      <c r="M9" s="78"/>
      <c r="N9" s="82"/>
    </row>
    <row r="10" spans="1:14" s="12" customFormat="1" ht="12.75">
      <c r="A10" s="104" t="s">
        <v>30</v>
      </c>
      <c r="B10" s="105"/>
      <c r="C10" s="105"/>
      <c r="D10" s="105"/>
      <c r="E10" s="105"/>
      <c r="F10" s="105"/>
      <c r="G10" s="105"/>
      <c r="H10" s="105"/>
      <c r="I10" s="105"/>
      <c r="J10" s="105"/>
      <c r="K10" s="105"/>
      <c r="L10" s="105"/>
      <c r="M10" s="105"/>
      <c r="N10" s="106"/>
    </row>
    <row r="11" spans="1:14" ht="12.75">
      <c r="A11" s="13" t="s">
        <v>13</v>
      </c>
      <c r="B11" s="14" t="s">
        <v>11</v>
      </c>
      <c r="C11" s="1" t="s">
        <v>12</v>
      </c>
      <c r="D11" s="4" t="s">
        <v>50</v>
      </c>
      <c r="E11" s="4" t="s">
        <v>51</v>
      </c>
      <c r="F11" s="4" t="s">
        <v>52</v>
      </c>
      <c r="G11" s="4" t="s">
        <v>50</v>
      </c>
      <c r="H11" s="90" t="s">
        <v>53</v>
      </c>
      <c r="I11" s="90"/>
      <c r="J11" s="90"/>
      <c r="K11" s="2"/>
      <c r="L11" s="2"/>
      <c r="M11" s="3" t="s">
        <v>54</v>
      </c>
      <c r="N11" s="2"/>
    </row>
    <row r="12" spans="1:14" ht="12.75">
      <c r="A12" s="33">
        <v>43995</v>
      </c>
      <c r="B12" s="51" t="s">
        <v>34</v>
      </c>
      <c r="C12" s="51" t="s">
        <v>39</v>
      </c>
      <c r="D12" s="55">
        <v>341.9</v>
      </c>
      <c r="E12" s="55">
        <v>160</v>
      </c>
      <c r="F12" s="55">
        <v>23.2</v>
      </c>
      <c r="G12" s="55">
        <v>7.5</v>
      </c>
      <c r="H12" s="55">
        <v>8</v>
      </c>
      <c r="I12" s="55">
        <v>12.95</v>
      </c>
      <c r="J12" s="55">
        <v>21.53</v>
      </c>
      <c r="K12" s="55"/>
      <c r="L12" s="56">
        <f aca="true" t="shared" si="0" ref="L12:L17">SUM(D12:K12)</f>
        <v>575.08</v>
      </c>
      <c r="M12" s="57">
        <v>13.55</v>
      </c>
      <c r="N12" s="58">
        <f aca="true" t="shared" si="1" ref="N12:N22">L12</f>
        <v>575.08</v>
      </c>
    </row>
    <row r="13" spans="1:14" ht="12.75">
      <c r="A13" s="33">
        <v>43996</v>
      </c>
      <c r="B13" s="35"/>
      <c r="C13" s="35" t="s">
        <v>35</v>
      </c>
      <c r="D13" s="55"/>
      <c r="E13" s="55">
        <v>160</v>
      </c>
      <c r="F13" s="55">
        <v>23.2</v>
      </c>
      <c r="G13" s="55">
        <v>30</v>
      </c>
      <c r="H13" s="55"/>
      <c r="I13" s="55"/>
      <c r="J13" s="55">
        <v>49.07</v>
      </c>
      <c r="K13" s="55"/>
      <c r="L13" s="56">
        <f t="shared" si="0"/>
        <v>262.27</v>
      </c>
      <c r="M13" s="57"/>
      <c r="N13" s="58">
        <f t="shared" si="1"/>
        <v>262.27</v>
      </c>
    </row>
    <row r="14" spans="1:14" ht="12.75">
      <c r="A14" s="33">
        <v>43997</v>
      </c>
      <c r="B14" s="35"/>
      <c r="C14" s="35" t="s">
        <v>36</v>
      </c>
      <c r="D14" s="55"/>
      <c r="E14" s="55">
        <v>160</v>
      </c>
      <c r="F14" s="55">
        <v>23.2</v>
      </c>
      <c r="G14" s="55">
        <v>30</v>
      </c>
      <c r="H14" s="55"/>
      <c r="I14" s="55"/>
      <c r="J14" s="55">
        <v>30.63</v>
      </c>
      <c r="K14" s="55"/>
      <c r="L14" s="56">
        <f t="shared" si="0"/>
        <v>243.82999999999998</v>
      </c>
      <c r="M14" s="57"/>
      <c r="N14" s="58">
        <f t="shared" si="1"/>
        <v>243.82999999999998</v>
      </c>
    </row>
    <row r="15" spans="1:14" ht="12.75">
      <c r="A15" s="33">
        <v>43998</v>
      </c>
      <c r="B15" s="35" t="s">
        <v>38</v>
      </c>
      <c r="C15" s="35" t="s">
        <v>37</v>
      </c>
      <c r="D15" s="55"/>
      <c r="E15" s="55"/>
      <c r="F15" s="55"/>
      <c r="G15" s="55">
        <v>7.5</v>
      </c>
      <c r="H15" s="55">
        <v>10</v>
      </c>
      <c r="I15" s="55">
        <v>15.5</v>
      </c>
      <c r="J15" s="55"/>
      <c r="K15" s="55">
        <v>41</v>
      </c>
      <c r="L15" s="56">
        <f t="shared" si="0"/>
        <v>74</v>
      </c>
      <c r="M15" s="57"/>
      <c r="N15" s="58">
        <f>L15</f>
        <v>74</v>
      </c>
    </row>
    <row r="16" spans="1:14" ht="12.75">
      <c r="A16" s="33"/>
      <c r="B16" s="35"/>
      <c r="C16" s="35"/>
      <c r="D16" s="55"/>
      <c r="E16" s="55"/>
      <c r="F16" s="55"/>
      <c r="G16" s="55"/>
      <c r="H16" s="55"/>
      <c r="I16" s="55"/>
      <c r="J16" s="55"/>
      <c r="K16" s="55"/>
      <c r="L16" s="56">
        <f t="shared" si="0"/>
        <v>0</v>
      </c>
      <c r="M16" s="57"/>
      <c r="N16" s="58">
        <f>L16</f>
        <v>0</v>
      </c>
    </row>
    <row r="17" spans="1:14" ht="12.75">
      <c r="A17" s="33"/>
      <c r="B17" s="35"/>
      <c r="C17" s="35"/>
      <c r="D17" s="55"/>
      <c r="E17" s="55"/>
      <c r="F17" s="55"/>
      <c r="G17" s="55"/>
      <c r="H17" s="55"/>
      <c r="I17" s="55"/>
      <c r="J17" s="55"/>
      <c r="K17" s="55"/>
      <c r="L17" s="56">
        <f t="shared" si="0"/>
        <v>0</v>
      </c>
      <c r="M17" s="57"/>
      <c r="N17" s="58">
        <f>L17</f>
        <v>0</v>
      </c>
    </row>
    <row r="18" spans="1:14" ht="12.75">
      <c r="A18" s="33"/>
      <c r="B18" s="35"/>
      <c r="C18" s="35"/>
      <c r="D18" s="55"/>
      <c r="E18" s="55"/>
      <c r="F18" s="55"/>
      <c r="G18" s="55"/>
      <c r="H18" s="55"/>
      <c r="I18" s="55"/>
      <c r="J18" s="55"/>
      <c r="K18" s="55"/>
      <c r="L18" s="56">
        <f aca="true" t="shared" si="2" ref="L18:L23">SUM(D18:K18)</f>
        <v>0</v>
      </c>
      <c r="M18" s="57"/>
      <c r="N18" s="58">
        <f t="shared" si="1"/>
        <v>0</v>
      </c>
    </row>
    <row r="19" spans="1:14" ht="12.75">
      <c r="A19" s="33"/>
      <c r="B19" s="35"/>
      <c r="C19" s="35"/>
      <c r="D19" s="55"/>
      <c r="E19" s="55"/>
      <c r="F19" s="55"/>
      <c r="G19" s="55"/>
      <c r="H19" s="55"/>
      <c r="I19" s="55"/>
      <c r="J19" s="55"/>
      <c r="K19" s="55"/>
      <c r="L19" s="56">
        <f t="shared" si="2"/>
        <v>0</v>
      </c>
      <c r="M19" s="57"/>
      <c r="N19" s="58">
        <f t="shared" si="1"/>
        <v>0</v>
      </c>
    </row>
    <row r="20" spans="1:14" ht="12.75">
      <c r="A20" s="33"/>
      <c r="B20" s="35"/>
      <c r="C20" s="35"/>
      <c r="D20" s="55"/>
      <c r="E20" s="55"/>
      <c r="F20" s="55"/>
      <c r="G20" s="55"/>
      <c r="H20" s="55"/>
      <c r="I20" s="55"/>
      <c r="J20" s="55"/>
      <c r="K20" s="55"/>
      <c r="L20" s="56">
        <f t="shared" si="2"/>
        <v>0</v>
      </c>
      <c r="M20" s="57"/>
      <c r="N20" s="58">
        <f t="shared" si="1"/>
        <v>0</v>
      </c>
    </row>
    <row r="21" spans="1:14" ht="12.75">
      <c r="A21" s="33"/>
      <c r="B21" s="35"/>
      <c r="C21" s="35"/>
      <c r="D21" s="55"/>
      <c r="E21" s="55"/>
      <c r="F21" s="55"/>
      <c r="G21" s="55"/>
      <c r="H21" s="55"/>
      <c r="I21" s="55"/>
      <c r="J21" s="55"/>
      <c r="K21" s="55"/>
      <c r="L21" s="56">
        <f t="shared" si="2"/>
        <v>0</v>
      </c>
      <c r="M21" s="57"/>
      <c r="N21" s="58">
        <f t="shared" si="1"/>
        <v>0</v>
      </c>
    </row>
    <row r="22" spans="1:14" ht="12.75">
      <c r="A22" s="33"/>
      <c r="B22" s="35"/>
      <c r="C22" s="35"/>
      <c r="D22" s="55"/>
      <c r="E22" s="55"/>
      <c r="F22" s="55"/>
      <c r="G22" s="55"/>
      <c r="H22" s="55"/>
      <c r="I22" s="55"/>
      <c r="J22" s="55"/>
      <c r="K22" s="55"/>
      <c r="L22" s="56">
        <f t="shared" si="2"/>
        <v>0</v>
      </c>
      <c r="M22" s="57"/>
      <c r="N22" s="58">
        <f t="shared" si="1"/>
        <v>0</v>
      </c>
    </row>
    <row r="23" spans="1:14" ht="13.5" thickBot="1">
      <c r="A23" s="52" t="s">
        <v>4</v>
      </c>
      <c r="B23" s="53"/>
      <c r="C23" s="54"/>
      <c r="D23" s="59">
        <f>SUM(D8:D22)</f>
        <v>341.9</v>
      </c>
      <c r="E23" s="59">
        <f>SUM(E8:E22)</f>
        <v>480</v>
      </c>
      <c r="F23" s="59">
        <f>SUM(F9:F22)</f>
        <v>69.6</v>
      </c>
      <c r="G23" s="59">
        <f>SUM(G9:G22)</f>
        <v>75</v>
      </c>
      <c r="H23" s="59">
        <f>SUM(H8:H22)</f>
        <v>18</v>
      </c>
      <c r="I23" s="59">
        <f>SUM(I8:I22)</f>
        <v>28.45</v>
      </c>
      <c r="J23" s="59">
        <f>SUM(J8:J22)</f>
        <v>101.22999999999999</v>
      </c>
      <c r="K23" s="59">
        <f>SUM(K8:K22)</f>
        <v>41</v>
      </c>
      <c r="L23" s="59">
        <f t="shared" si="2"/>
        <v>1155.18</v>
      </c>
      <c r="M23" s="60">
        <f>SUM(M11:M22)*0.575</f>
        <v>7.79125</v>
      </c>
      <c r="N23" s="61">
        <f>L23+M23</f>
        <v>1162.97125</v>
      </c>
    </row>
    <row r="24" spans="1:14" ht="13.5" thickBot="1">
      <c r="A24" s="112" t="s">
        <v>29</v>
      </c>
      <c r="B24" s="113"/>
      <c r="C24" s="114"/>
      <c r="D24" s="62">
        <v>341.9</v>
      </c>
      <c r="E24" s="62">
        <v>480</v>
      </c>
      <c r="F24" s="62">
        <v>69.6</v>
      </c>
      <c r="G24" s="62"/>
      <c r="H24" s="62"/>
      <c r="I24" s="62"/>
      <c r="J24" s="62"/>
      <c r="K24" s="62"/>
      <c r="L24" s="62"/>
      <c r="M24" s="63"/>
      <c r="N24" s="64">
        <f>SUM(D24:M24)</f>
        <v>891.5</v>
      </c>
    </row>
    <row r="25" spans="1:14" ht="12.75">
      <c r="A25" s="115" t="s">
        <v>6</v>
      </c>
      <c r="B25" s="116"/>
      <c r="C25" s="116"/>
      <c r="D25" s="116"/>
      <c r="E25" s="116"/>
      <c r="F25" s="116"/>
      <c r="G25" s="116"/>
      <c r="H25" s="116"/>
      <c r="I25" s="116"/>
      <c r="J25" s="116"/>
      <c r="K25" s="116"/>
      <c r="L25" s="116"/>
      <c r="M25" s="117"/>
      <c r="N25" s="65">
        <f>N23-N24</f>
        <v>271.47125000000005</v>
      </c>
    </row>
    <row r="26" spans="1:14" ht="6" customHeight="1">
      <c r="A26" s="15"/>
      <c r="B26" s="16"/>
      <c r="C26" s="17"/>
      <c r="D26" s="16"/>
      <c r="E26" s="16"/>
      <c r="F26" s="16"/>
      <c r="G26" s="16"/>
      <c r="H26" s="16"/>
      <c r="I26" s="16"/>
      <c r="J26" s="16"/>
      <c r="K26" s="16"/>
      <c r="L26" s="16"/>
      <c r="M26" s="18"/>
      <c r="N26" s="19"/>
    </row>
    <row r="27" spans="1:15" s="32" customFormat="1" ht="14.25">
      <c r="A27" s="107" t="s">
        <v>44</v>
      </c>
      <c r="B27" s="107"/>
      <c r="C27" s="107"/>
      <c r="D27" s="107"/>
      <c r="E27" s="107"/>
      <c r="F27" s="107"/>
      <c r="G27" s="107"/>
      <c r="H27" s="107"/>
      <c r="I27" s="107"/>
      <c r="J27" s="107"/>
      <c r="K27" s="107"/>
      <c r="L27" s="107"/>
      <c r="M27" s="107"/>
      <c r="N27" s="107"/>
      <c r="O27" s="48"/>
    </row>
    <row r="28" spans="1:14" ht="12.75" customHeight="1">
      <c r="A28" s="49" t="s">
        <v>0</v>
      </c>
      <c r="B28" s="91" t="s">
        <v>28</v>
      </c>
      <c r="C28" s="91"/>
      <c r="D28" s="91"/>
      <c r="E28" s="91"/>
      <c r="F28" s="91"/>
      <c r="G28" s="91"/>
      <c r="H28" s="91"/>
      <c r="I28" s="91"/>
      <c r="J28" s="91"/>
      <c r="K28" s="45" t="s">
        <v>26</v>
      </c>
      <c r="L28" s="46"/>
      <c r="M28" s="47"/>
      <c r="N28" s="46"/>
    </row>
    <row r="29" spans="1:14" ht="12.75">
      <c r="A29" s="25" t="s">
        <v>40</v>
      </c>
      <c r="B29" s="108" t="s">
        <v>41</v>
      </c>
      <c r="C29" s="109"/>
      <c r="D29" s="109"/>
      <c r="E29" s="109"/>
      <c r="F29" s="109"/>
      <c r="G29" s="109"/>
      <c r="H29" s="109"/>
      <c r="I29" s="109"/>
      <c r="J29" s="109"/>
      <c r="K29" s="26">
        <v>41</v>
      </c>
      <c r="L29" s="87"/>
      <c r="M29" s="87"/>
      <c r="N29" s="87"/>
    </row>
    <row r="30" spans="1:14" ht="12.75">
      <c r="A30" s="25"/>
      <c r="B30" s="109"/>
      <c r="C30" s="109"/>
      <c r="D30" s="109"/>
      <c r="E30" s="109"/>
      <c r="F30" s="109"/>
      <c r="G30" s="109"/>
      <c r="H30" s="109"/>
      <c r="I30" s="109"/>
      <c r="J30" s="109"/>
      <c r="K30" s="26"/>
      <c r="L30" s="87"/>
      <c r="M30" s="87"/>
      <c r="N30" s="87"/>
    </row>
    <row r="31" spans="1:14" ht="12.75">
      <c r="A31" s="25"/>
      <c r="B31" s="109"/>
      <c r="C31" s="109"/>
      <c r="D31" s="109"/>
      <c r="E31" s="109"/>
      <c r="F31" s="109"/>
      <c r="G31" s="109"/>
      <c r="H31" s="109"/>
      <c r="I31" s="109"/>
      <c r="J31" s="109"/>
      <c r="K31" s="26"/>
      <c r="L31" s="87"/>
      <c r="M31" s="87"/>
      <c r="N31" s="87"/>
    </row>
    <row r="32" spans="1:14" ht="12.75">
      <c r="A32" s="25"/>
      <c r="B32" s="100"/>
      <c r="C32" s="101"/>
      <c r="D32" s="101"/>
      <c r="E32" s="101"/>
      <c r="F32" s="101"/>
      <c r="G32" s="101"/>
      <c r="H32" s="101"/>
      <c r="I32" s="101"/>
      <c r="J32" s="102"/>
      <c r="K32" s="26">
        <v>0</v>
      </c>
      <c r="L32" s="87"/>
      <c r="M32" s="87"/>
      <c r="N32" s="87"/>
    </row>
    <row r="33" spans="1:14" ht="12.75">
      <c r="A33" s="25"/>
      <c r="B33" s="100"/>
      <c r="C33" s="101"/>
      <c r="D33" s="101"/>
      <c r="E33" s="101"/>
      <c r="F33" s="101"/>
      <c r="G33" s="101"/>
      <c r="H33" s="101"/>
      <c r="I33" s="101"/>
      <c r="J33" s="102"/>
      <c r="K33" s="26">
        <v>0</v>
      </c>
      <c r="L33" s="87"/>
      <c r="M33" s="87"/>
      <c r="N33" s="87"/>
    </row>
    <row r="34" spans="1:14" ht="12.75">
      <c r="A34" s="25"/>
      <c r="B34" s="100"/>
      <c r="C34" s="101"/>
      <c r="D34" s="101"/>
      <c r="E34" s="101"/>
      <c r="F34" s="101"/>
      <c r="G34" s="101"/>
      <c r="H34" s="101"/>
      <c r="I34" s="101"/>
      <c r="J34" s="102"/>
      <c r="K34" s="26">
        <v>0</v>
      </c>
      <c r="M34" s="44" t="s">
        <v>27</v>
      </c>
      <c r="N34" s="34">
        <f>SUM(K29:K34)</f>
        <v>41</v>
      </c>
    </row>
    <row r="35" spans="1:14" ht="15.75" customHeight="1">
      <c r="A35" s="120" t="s">
        <v>19</v>
      </c>
      <c r="B35" s="120"/>
      <c r="C35" s="120"/>
      <c r="D35" s="120"/>
      <c r="E35" s="99"/>
      <c r="F35" s="99"/>
      <c r="G35" s="31" t="s">
        <v>22</v>
      </c>
      <c r="H35" s="16"/>
      <c r="I35" s="16"/>
      <c r="J35" s="16"/>
      <c r="K35" s="16"/>
      <c r="L35" s="16"/>
      <c r="M35" s="18"/>
      <c r="N35" s="27"/>
    </row>
    <row r="36" spans="1:13" ht="6.75" customHeight="1">
      <c r="A36" s="22"/>
      <c r="B36" s="28"/>
      <c r="C36" s="15"/>
      <c r="D36" s="16"/>
      <c r="I36" s="16"/>
      <c r="J36" s="16"/>
      <c r="K36" s="16"/>
      <c r="L36" s="16"/>
      <c r="M36" s="18"/>
    </row>
    <row r="37" spans="1:14" s="37" customFormat="1" ht="37.5" customHeight="1">
      <c r="A37" s="121" t="s">
        <v>24</v>
      </c>
      <c r="B37" s="121"/>
      <c r="C37" s="121"/>
      <c r="D37" s="121"/>
      <c r="E37" s="121"/>
      <c r="F37" s="121"/>
      <c r="G37" s="121"/>
      <c r="H37" s="121"/>
      <c r="I37" s="121"/>
      <c r="J37" s="121"/>
      <c r="K37" s="121"/>
      <c r="L37" s="121"/>
      <c r="M37" s="121"/>
      <c r="N37" s="121"/>
    </row>
    <row r="38" spans="1:14" s="37" customFormat="1" ht="15.75" customHeight="1">
      <c r="A38" s="66"/>
      <c r="B38" s="66"/>
      <c r="C38" s="66"/>
      <c r="D38" s="66"/>
      <c r="E38" s="66"/>
      <c r="F38" s="66"/>
      <c r="G38" s="66"/>
      <c r="H38" s="66"/>
      <c r="I38" s="66"/>
      <c r="J38" s="66"/>
      <c r="K38" s="66"/>
      <c r="L38" s="66"/>
      <c r="M38" s="66"/>
      <c r="N38" s="66"/>
    </row>
    <row r="39" spans="1:14" ht="15" thickBot="1">
      <c r="A39" s="22"/>
      <c r="B39" s="73" t="s">
        <v>33</v>
      </c>
      <c r="C39" s="15"/>
      <c r="D39" s="16"/>
      <c r="I39" s="98"/>
      <c r="J39" s="98"/>
      <c r="K39" s="98"/>
      <c r="L39" s="98"/>
      <c r="M39" s="98"/>
      <c r="N39" s="29"/>
    </row>
    <row r="40" spans="1:14" ht="12.75">
      <c r="A40" s="37"/>
      <c r="B40" s="37"/>
      <c r="C40" s="37"/>
      <c r="D40" s="37"/>
      <c r="E40" s="37"/>
      <c r="F40" s="37"/>
      <c r="G40" s="37"/>
      <c r="H40" s="37"/>
      <c r="I40" s="23" t="str">
        <f>C6&amp;IF(ISBLANK(C6),C6," - ")&amp;"Traveler Signature"</f>
        <v>Jane Doe - Traveler Signature</v>
      </c>
      <c r="J40" s="23"/>
      <c r="M40" s="7"/>
      <c r="N40" s="21" t="s">
        <v>0</v>
      </c>
    </row>
    <row r="41" spans="1:14" ht="12.75">
      <c r="A41" s="37"/>
      <c r="B41" s="37"/>
      <c r="C41" s="37"/>
      <c r="D41" s="37"/>
      <c r="E41" s="37"/>
      <c r="F41" s="37"/>
      <c r="G41" s="37"/>
      <c r="H41" s="37"/>
      <c r="I41" s="23"/>
      <c r="J41" s="23"/>
      <c r="M41" s="7"/>
      <c r="N41" s="21"/>
    </row>
    <row r="42" spans="1:14" ht="13.5" thickBot="1">
      <c r="A42" s="37"/>
      <c r="B42" s="37"/>
      <c r="C42" s="37"/>
      <c r="D42" s="37"/>
      <c r="E42" s="37"/>
      <c r="F42" s="37"/>
      <c r="G42" s="37"/>
      <c r="H42" s="37"/>
      <c r="I42" s="67"/>
      <c r="J42" s="67"/>
      <c r="K42" s="68"/>
      <c r="L42" s="68"/>
      <c r="M42" s="68"/>
      <c r="N42" s="69"/>
    </row>
    <row r="43" spans="1:14" ht="12" customHeight="1">
      <c r="A43" s="23"/>
      <c r="B43" s="24"/>
      <c r="C43" s="24"/>
      <c r="D43" s="16"/>
      <c r="E43" s="16"/>
      <c r="F43" s="16"/>
      <c r="G43" s="16"/>
      <c r="H43" s="16"/>
      <c r="I43" s="72" t="s">
        <v>31</v>
      </c>
      <c r="J43" s="16"/>
      <c r="K43" s="16"/>
      <c r="L43" s="16"/>
      <c r="M43" s="10"/>
      <c r="N43" s="71" t="s">
        <v>0</v>
      </c>
    </row>
    <row r="44" spans="1:14" ht="8.25" customHeight="1">
      <c r="A44" s="23"/>
      <c r="B44" s="24"/>
      <c r="C44" s="24"/>
      <c r="D44" s="16"/>
      <c r="E44" s="16"/>
      <c r="F44" s="16"/>
      <c r="G44" s="16"/>
      <c r="H44" s="16"/>
      <c r="I44" s="70"/>
      <c r="J44" s="16"/>
      <c r="K44" s="16"/>
      <c r="L44" s="16"/>
      <c r="M44" s="10"/>
      <c r="N44" s="71"/>
    </row>
    <row r="45" spans="1:14" s="38" customFormat="1" ht="12">
      <c r="A45" s="119" t="s">
        <v>18</v>
      </c>
      <c r="B45" s="119"/>
      <c r="C45" s="119"/>
      <c r="D45" s="119"/>
      <c r="E45" s="119"/>
      <c r="F45" s="119"/>
      <c r="G45" s="119"/>
      <c r="H45" s="119"/>
      <c r="I45" s="119"/>
      <c r="J45" s="119"/>
      <c r="K45" s="119"/>
      <c r="L45" s="119"/>
      <c r="M45" s="119"/>
      <c r="N45" s="119"/>
    </row>
    <row r="46" spans="1:14" s="38" customFormat="1" ht="12">
      <c r="A46" s="39"/>
      <c r="C46" s="40"/>
      <c r="D46" s="40"/>
      <c r="E46" s="41"/>
      <c r="F46" s="41"/>
      <c r="G46" s="20" t="s">
        <v>14</v>
      </c>
      <c r="H46" s="42" t="s">
        <v>15</v>
      </c>
      <c r="I46" s="41"/>
      <c r="K46" s="42" t="s">
        <v>16</v>
      </c>
      <c r="L46" s="41"/>
      <c r="M46" s="20" t="s">
        <v>17</v>
      </c>
      <c r="N46" s="43">
        <v>44013</v>
      </c>
    </row>
    <row r="47" spans="1:14" ht="12.75">
      <c r="A47" s="15"/>
      <c r="B47" s="16"/>
      <c r="C47" s="17"/>
      <c r="D47" s="16"/>
      <c r="E47" s="16"/>
      <c r="F47" s="16"/>
      <c r="G47" s="16"/>
      <c r="H47" s="16"/>
      <c r="I47" s="16"/>
      <c r="J47" s="16"/>
      <c r="K47" s="16"/>
      <c r="L47" s="16"/>
      <c r="M47" s="18"/>
      <c r="N47" s="19"/>
    </row>
  </sheetData>
  <sheetProtection password="DCA5" sheet="1" formatRows="0" deleteRows="0" selectLockedCells="1"/>
  <mergeCells count="43">
    <mergeCell ref="A45:N45"/>
    <mergeCell ref="A35:D35"/>
    <mergeCell ref="B30:J30"/>
    <mergeCell ref="L29:N29"/>
    <mergeCell ref="L31:N31"/>
    <mergeCell ref="B31:J31"/>
    <mergeCell ref="A37:N37"/>
    <mergeCell ref="A27:N27"/>
    <mergeCell ref="B29:J29"/>
    <mergeCell ref="E8:E9"/>
    <mergeCell ref="C8:C9"/>
    <mergeCell ref="J8:J9"/>
    <mergeCell ref="A24:C24"/>
    <mergeCell ref="F8:F9"/>
    <mergeCell ref="A25:M25"/>
    <mergeCell ref="L8:L9"/>
    <mergeCell ref="A8:A9"/>
    <mergeCell ref="E2:H2"/>
    <mergeCell ref="I39:M39"/>
    <mergeCell ref="E35:F35"/>
    <mergeCell ref="L30:N30"/>
    <mergeCell ref="B32:J32"/>
    <mergeCell ref="C6:D6"/>
    <mergeCell ref="A10:N10"/>
    <mergeCell ref="B34:J34"/>
    <mergeCell ref="B33:J33"/>
    <mergeCell ref="L33:N33"/>
    <mergeCell ref="A4:B4"/>
    <mergeCell ref="A6:B6"/>
    <mergeCell ref="L32:N32"/>
    <mergeCell ref="K8:K9"/>
    <mergeCell ref="H11:J11"/>
    <mergeCell ref="B28:J28"/>
    <mergeCell ref="L2:N7"/>
    <mergeCell ref="B8:B9"/>
    <mergeCell ref="I8:I9"/>
    <mergeCell ref="H8:H9"/>
    <mergeCell ref="G8:G9"/>
    <mergeCell ref="M8:M9"/>
    <mergeCell ref="G6:K6"/>
    <mergeCell ref="N8:N9"/>
    <mergeCell ref="E3:H3"/>
    <mergeCell ref="D8:D9"/>
  </mergeCells>
  <hyperlinks>
    <hyperlink ref="H46" r:id="rId1" display="www.uhcl.edu/travel"/>
    <hyperlink ref="K46" r:id="rId2" display="traveloffice@uhcl.edu"/>
  </hyperlinks>
  <printOptions/>
  <pageMargins left="0.17" right="0" top="0.4" bottom="0.46" header="0.35" footer="0.25"/>
  <pageSetup fitToHeight="1" fitToWidth="1" horizontalDpi="600" verticalDpi="600" orientation="landscape" scale="91"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UHCL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 PROJECT</dc:creator>
  <cp:keywords/>
  <dc:description/>
  <cp:lastModifiedBy>Windows User</cp:lastModifiedBy>
  <cp:lastPrinted>2019-08-09T14:48:59Z</cp:lastPrinted>
  <dcterms:created xsi:type="dcterms:W3CDTF">1997-11-11T22:38:34Z</dcterms:created>
  <dcterms:modified xsi:type="dcterms:W3CDTF">2021-04-15T16:15:13Z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