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Deposit form" sheetId="1" r:id="rId1"/>
    <sheet name="Sheet1" sheetId="2" r:id="rId2"/>
  </sheets>
  <definedNames>
    <definedName name="_xlnm.Print_Area" localSheetId="0">'Deposit form'!$A$1:$P$48</definedName>
  </definedNames>
  <calcPr fullCalcOnLoad="1"/>
</workbook>
</file>

<file path=xl/sharedStrings.xml><?xml version="1.0" encoding="utf-8"?>
<sst xmlns="http://schemas.openxmlformats.org/spreadsheetml/2006/main" count="92" uniqueCount="57">
  <si>
    <t>TOTAL DEPOSIT:</t>
  </si>
  <si>
    <t>Other</t>
  </si>
  <si>
    <t>UHCL Cashier</t>
  </si>
  <si>
    <t>FUND</t>
  </si>
  <si>
    <t>DEPT</t>
  </si>
  <si>
    <t>AMOUNT</t>
  </si>
  <si>
    <t>CASH</t>
  </si>
  <si>
    <t>CHECK</t>
  </si>
  <si>
    <t>SPEED TYPE</t>
  </si>
  <si>
    <t>TRANSACTION DESCRIPTION</t>
  </si>
  <si>
    <t xml:space="preserve"> </t>
  </si>
  <si>
    <t>NA</t>
  </si>
  <si>
    <t>QUARTERS</t>
  </si>
  <si>
    <t>DIMES</t>
  </si>
  <si>
    <t>NICKELS</t>
  </si>
  <si>
    <t>PENNIES</t>
  </si>
  <si>
    <t>Count/Qty</t>
  </si>
  <si>
    <t>Amount</t>
  </si>
  <si>
    <t>$100</t>
  </si>
  <si>
    <t>$50</t>
  </si>
  <si>
    <t>$10</t>
  </si>
  <si>
    <t>$20</t>
  </si>
  <si>
    <t>$5</t>
  </si>
  <si>
    <t>$1</t>
  </si>
  <si>
    <t>$ 1/2</t>
  </si>
  <si>
    <t>SALES TAX (if applicable)</t>
  </si>
  <si>
    <t>(This section is optional)</t>
  </si>
  <si>
    <t>Total Deposit (by Cash/Check/Credit Card)</t>
  </si>
  <si>
    <t>Deposit Coversheet Form - Cash/Checks OR Credit Cards</t>
  </si>
  <si>
    <t>Data</t>
  </si>
  <si>
    <t>Formula</t>
  </si>
  <si>
    <t>Description</t>
  </si>
  <si>
    <t>Result</t>
  </si>
  <si>
    <t>Displays TRUE if the number in cell A2 is between 1 and 100. Otherwise, it displays FALSE.</t>
  </si>
  <si>
    <t>Displays the number in cell A3, if it is between 1 and 100. Otherwise, it displays the message "The value is out of range."</t>
  </si>
  <si>
    <t>The value is out of range.</t>
  </si>
  <si>
    <t>Displays the number in cell A2, if it is between 1 and 100. Otherwise, it displays a message.</t>
  </si>
  <si>
    <t>Cash Deposit Total</t>
  </si>
  <si>
    <t>Cash Deposit Total (Optional)</t>
  </si>
  <si>
    <t xml:space="preserve">CREDIT CARD </t>
  </si>
  <si>
    <t>(Required)</t>
  </si>
  <si>
    <t>ACCOUNT</t>
  </si>
  <si>
    <t>PROG</t>
  </si>
  <si>
    <t>PROJ</t>
  </si>
  <si>
    <t>Journal Number</t>
  </si>
  <si>
    <t>Dept. Ref.</t>
  </si>
  <si>
    <t>(This section is required)</t>
  </si>
  <si>
    <t>Date</t>
  </si>
  <si>
    <t>To</t>
  </si>
  <si>
    <t>Prepared By</t>
  </si>
  <si>
    <t>Dept Name</t>
  </si>
  <si>
    <t>Phone Ext</t>
  </si>
  <si>
    <t>Deposit Description (Optional)</t>
  </si>
  <si>
    <t>Comments (Optional)</t>
  </si>
  <si>
    <t>(Please use a separate deposit coversheet for credit card deposits.  Do not combine with cash/check deposits)</t>
  </si>
  <si>
    <t>Payer's Name</t>
  </si>
  <si>
    <t>Check Number or Credit Card Type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</si>
</sst>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[Red]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8"/>
      <color indexed="8"/>
      <name val="Arial"/>
      <family val="2"/>
    </font>
    <font>
      <sz val="2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10"/>
      <name val="Calibri"/>
      <family val="2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22"/>
      <color indexed="10"/>
      <name val="Arial"/>
      <family val="2"/>
    </font>
    <font>
      <b/>
      <sz val="10"/>
      <color indexed="8"/>
      <name val="Calibri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theme="1"/>
      <name val="Arial"/>
      <family val="2"/>
    </font>
    <font>
      <sz val="2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Calibri"/>
      <family val="2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22"/>
      <color rgb="FFFF0000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60029125213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50" fillId="0" borderId="0" xfId="0" applyFont="1" applyAlignment="1">
      <alignment/>
    </xf>
    <xf numFmtId="164" fontId="2" fillId="0" borderId="10" xfId="42" applyNumberFormat="1" applyFont="1" applyBorder="1" applyAlignment="1" quotePrefix="1">
      <alignment vertical="center"/>
    </xf>
    <xf numFmtId="164" fontId="2" fillId="0" borderId="10" xfId="42" applyNumberFormat="1" applyFont="1" applyBorder="1" applyAlignment="1">
      <alignment horizontal="left" vertical="center"/>
    </xf>
    <xf numFmtId="164" fontId="2" fillId="0" borderId="10" xfId="42" applyNumberFormat="1" applyFont="1" applyBorder="1" applyAlignment="1">
      <alignment vertical="center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5" xfId="0" applyFont="1" applyBorder="1" applyAlignment="1">
      <alignment/>
    </xf>
    <xf numFmtId="0" fontId="51" fillId="0" borderId="0" xfId="0" applyFont="1" applyBorder="1" applyAlignment="1">
      <alignment horizontal="centerContinuous"/>
    </xf>
    <xf numFmtId="0" fontId="51" fillId="0" borderId="15" xfId="0" applyFont="1" applyBorder="1" applyAlignment="1">
      <alignment horizontal="centerContinuous"/>
    </xf>
    <xf numFmtId="0" fontId="52" fillId="0" borderId="0" xfId="0" applyFont="1" applyAlignment="1">
      <alignment horizontal="center"/>
    </xf>
    <xf numFmtId="0" fontId="52" fillId="0" borderId="16" xfId="0" applyFont="1" applyBorder="1" applyAlignment="1">
      <alignment/>
    </xf>
    <xf numFmtId="0" fontId="52" fillId="0" borderId="0" xfId="0" applyFont="1" applyBorder="1" applyAlignment="1">
      <alignment horizontal="centerContinuous"/>
    </xf>
    <xf numFmtId="0" fontId="50" fillId="0" borderId="17" xfId="0" applyFont="1" applyBorder="1" applyAlignment="1">
      <alignment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6" fontId="50" fillId="0" borderId="10" xfId="0" applyNumberFormat="1" applyFont="1" applyBorder="1" applyAlignment="1" quotePrefix="1">
      <alignment/>
    </xf>
    <xf numFmtId="43" fontId="50" fillId="0" borderId="0" xfId="42" applyFont="1" applyBorder="1" applyAlignment="1">
      <alignment/>
    </xf>
    <xf numFmtId="0" fontId="50" fillId="0" borderId="10" xfId="0" applyFont="1" applyBorder="1" applyAlignment="1" quotePrefix="1">
      <alignment/>
    </xf>
    <xf numFmtId="43" fontId="50" fillId="0" borderId="0" xfId="42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2" fillId="0" borderId="19" xfId="0" applyFont="1" applyBorder="1" applyAlignment="1">
      <alignment/>
    </xf>
    <xf numFmtId="0" fontId="50" fillId="0" borderId="20" xfId="0" applyFont="1" applyBorder="1" applyAlignment="1">
      <alignment/>
    </xf>
    <xf numFmtId="43" fontId="52" fillId="0" borderId="20" xfId="0" applyNumberFormat="1" applyFont="1" applyBorder="1" applyAlignment="1">
      <alignment/>
    </xf>
    <xf numFmtId="43" fontId="52" fillId="0" borderId="18" xfId="0" applyNumberFormat="1" applyFont="1" applyBorder="1" applyAlignment="1">
      <alignment/>
    </xf>
    <xf numFmtId="43" fontId="53" fillId="0" borderId="20" xfId="0" applyNumberFormat="1" applyFont="1" applyBorder="1" applyAlignment="1">
      <alignment/>
    </xf>
    <xf numFmtId="0" fontId="54" fillId="10" borderId="19" xfId="0" applyFont="1" applyFill="1" applyBorder="1" applyAlignment="1">
      <alignment/>
    </xf>
    <xf numFmtId="0" fontId="50" fillId="0" borderId="16" xfId="0" applyFont="1" applyBorder="1" applyAlignment="1">
      <alignment horizontal="centerContinuous"/>
    </xf>
    <xf numFmtId="0" fontId="50" fillId="0" borderId="21" xfId="0" applyFont="1" applyBorder="1" applyAlignment="1">
      <alignment horizontal="centerContinuous"/>
    </xf>
    <xf numFmtId="43" fontId="50" fillId="0" borderId="16" xfId="0" applyNumberFormat="1" applyFont="1" applyBorder="1" applyAlignment="1">
      <alignment horizontal="centerContinuous"/>
    </xf>
    <xf numFmtId="0" fontId="50" fillId="10" borderId="22" xfId="0" applyFont="1" applyFill="1" applyBorder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 vertical="top" wrapText="1" indent="1"/>
    </xf>
    <xf numFmtId="0" fontId="48" fillId="33" borderId="0" xfId="0" applyFont="1" applyFill="1" applyAlignment="1">
      <alignment vertical="top" wrapText="1" indent="1"/>
    </xf>
    <xf numFmtId="0" fontId="0" fillId="27" borderId="0" xfId="0" applyFill="1" applyAlignment="1">
      <alignment vertical="top" wrapText="1" indent="1"/>
    </xf>
    <xf numFmtId="0" fontId="48" fillId="27" borderId="0" xfId="0" applyFont="1" applyFill="1" applyAlignment="1">
      <alignment vertical="top" wrapText="1" indent="1"/>
    </xf>
    <xf numFmtId="0" fontId="51" fillId="0" borderId="14" xfId="0" applyFont="1" applyBorder="1" applyAlignment="1" applyProtection="1">
      <alignment horizontal="centerContinuous"/>
      <protection hidden="1"/>
    </xf>
    <xf numFmtId="0" fontId="50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10" borderId="17" xfId="0" applyFont="1" applyFill="1" applyBorder="1" applyAlignment="1" applyProtection="1">
      <alignment horizontal="left" wrapText="1"/>
      <protection/>
    </xf>
    <xf numFmtId="0" fontId="50" fillId="0" borderId="14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0" fillId="0" borderId="15" xfId="0" applyFont="1" applyBorder="1" applyAlignment="1" applyProtection="1">
      <alignment/>
      <protection/>
    </xf>
    <xf numFmtId="43" fontId="50" fillId="0" borderId="23" xfId="42" applyFont="1" applyBorder="1" applyAlignment="1" applyProtection="1">
      <alignment/>
      <protection locked="0"/>
    </xf>
    <xf numFmtId="43" fontId="50" fillId="0" borderId="24" xfId="42" applyFont="1" applyBorder="1" applyAlignment="1" applyProtection="1">
      <alignment/>
      <protection locked="0"/>
    </xf>
    <xf numFmtId="43" fontId="50" fillId="0" borderId="25" xfId="42" applyFont="1" applyBorder="1" applyAlignment="1" applyProtection="1">
      <alignment/>
      <protection locked="0"/>
    </xf>
    <xf numFmtId="43" fontId="50" fillId="0" borderId="26" xfId="42" applyFont="1" applyBorder="1" applyAlignment="1" applyProtection="1">
      <alignment/>
      <protection locked="0"/>
    </xf>
    <xf numFmtId="43" fontId="50" fillId="0" borderId="27" xfId="42" applyFont="1" applyBorder="1" applyAlignment="1" applyProtection="1">
      <alignment/>
      <protection locked="0"/>
    </xf>
    <xf numFmtId="43" fontId="50" fillId="0" borderId="28" xfId="42" applyFont="1" applyBorder="1" applyAlignment="1" applyProtection="1">
      <alignment/>
      <protection locked="0"/>
    </xf>
    <xf numFmtId="0" fontId="50" fillId="10" borderId="16" xfId="0" applyFont="1" applyFill="1" applyBorder="1" applyAlignment="1" applyProtection="1">
      <alignment/>
      <protection/>
    </xf>
    <xf numFmtId="43" fontId="52" fillId="10" borderId="17" xfId="42" applyFont="1" applyFill="1" applyBorder="1" applyAlignment="1" applyProtection="1">
      <alignment/>
      <protection/>
    </xf>
    <xf numFmtId="43" fontId="50" fillId="0" borderId="10" xfId="42" applyFont="1" applyBorder="1" applyAlignment="1" applyProtection="1">
      <alignment/>
      <protection/>
    </xf>
    <xf numFmtId="43" fontId="50" fillId="0" borderId="10" xfId="42" applyFont="1" applyBorder="1" applyAlignment="1" applyProtection="1">
      <alignment/>
      <protection/>
    </xf>
    <xf numFmtId="0" fontId="57" fillId="33" borderId="17" xfId="0" applyFont="1" applyFill="1" applyBorder="1" applyAlignment="1" applyProtection="1">
      <alignment horizontal="centerContinuous" vertical="top"/>
      <protection hidden="1"/>
    </xf>
    <xf numFmtId="0" fontId="50" fillId="0" borderId="0" xfId="0" applyFont="1" applyBorder="1" applyAlignment="1" applyProtection="1">
      <alignment/>
      <protection/>
    </xf>
    <xf numFmtId="0" fontId="50" fillId="10" borderId="12" xfId="0" applyFont="1" applyFill="1" applyBorder="1" applyAlignment="1" applyProtection="1">
      <alignment horizontal="centerContinuous"/>
      <protection/>
    </xf>
    <xf numFmtId="0" fontId="50" fillId="10" borderId="13" xfId="0" applyFont="1" applyFill="1" applyBorder="1" applyAlignment="1" applyProtection="1">
      <alignment horizontal="centerContinuous"/>
      <protection/>
    </xf>
    <xf numFmtId="0" fontId="58" fillId="10" borderId="11" xfId="0" applyFont="1" applyFill="1" applyBorder="1" applyAlignment="1" applyProtection="1">
      <alignment horizontal="centerContinuous"/>
      <protection/>
    </xf>
    <xf numFmtId="0" fontId="58" fillId="10" borderId="12" xfId="0" applyFont="1" applyFill="1" applyBorder="1" applyAlignment="1" applyProtection="1">
      <alignment horizontal="centerContinuous"/>
      <protection/>
    </xf>
    <xf numFmtId="0" fontId="58" fillId="10" borderId="13" xfId="0" applyFont="1" applyFill="1" applyBorder="1" applyAlignment="1" applyProtection="1">
      <alignment horizontal="centerContinuous"/>
      <protection/>
    </xf>
    <xf numFmtId="0" fontId="52" fillId="10" borderId="29" xfId="0" applyFont="1" applyFill="1" applyBorder="1" applyAlignment="1" applyProtection="1">
      <alignment horizontal="center" wrapText="1"/>
      <protection/>
    </xf>
    <xf numFmtId="0" fontId="52" fillId="10" borderId="30" xfId="0" applyFont="1" applyFill="1" applyBorder="1" applyAlignment="1" applyProtection="1">
      <alignment horizontal="center"/>
      <protection/>
    </xf>
    <xf numFmtId="0" fontId="52" fillId="10" borderId="31" xfId="0" applyFont="1" applyFill="1" applyBorder="1" applyAlignment="1" applyProtection="1">
      <alignment horizontal="center"/>
      <protection/>
    </xf>
    <xf numFmtId="0" fontId="52" fillId="0" borderId="32" xfId="0" applyFont="1" applyBorder="1" applyAlignment="1" applyProtection="1">
      <alignment horizontal="center"/>
      <protection/>
    </xf>
    <xf numFmtId="0" fontId="52" fillId="0" borderId="33" xfId="0" applyFont="1" applyBorder="1" applyAlignment="1" applyProtection="1">
      <alignment horizontal="center" wrapText="1"/>
      <protection/>
    </xf>
    <xf numFmtId="0" fontId="58" fillId="0" borderId="34" xfId="0" applyFont="1" applyBorder="1" applyAlignment="1" applyProtection="1">
      <alignment horizontal="center"/>
      <protection/>
    </xf>
    <xf numFmtId="0" fontId="58" fillId="0" borderId="35" xfId="0" applyFont="1" applyBorder="1" applyAlignment="1" applyProtection="1">
      <alignment horizontal="center"/>
      <protection/>
    </xf>
    <xf numFmtId="43" fontId="59" fillId="0" borderId="22" xfId="0" applyNumberFormat="1" applyFont="1" applyBorder="1" applyAlignment="1" applyProtection="1">
      <alignment horizontal="centerContinuous"/>
      <protection hidden="1"/>
    </xf>
    <xf numFmtId="0" fontId="60" fillId="0" borderId="22" xfId="0" applyFont="1" applyBorder="1" applyAlignment="1" applyProtection="1">
      <alignment horizontal="centerContinuous"/>
      <protection hidden="1"/>
    </xf>
    <xf numFmtId="0" fontId="50" fillId="0" borderId="1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49" fontId="50" fillId="0" borderId="23" xfId="0" applyNumberFormat="1" applyFont="1" applyBorder="1" applyAlignment="1" applyProtection="1">
      <alignment horizontal="center"/>
      <protection locked="0"/>
    </xf>
    <xf numFmtId="1" fontId="50" fillId="0" borderId="23" xfId="0" applyNumberFormat="1" applyFont="1" applyBorder="1" applyAlignment="1" applyProtection="1">
      <alignment horizontal="center"/>
      <protection locked="0"/>
    </xf>
    <xf numFmtId="1" fontId="50" fillId="0" borderId="25" xfId="0" applyNumberFormat="1" applyFont="1" applyBorder="1" applyAlignment="1" applyProtection="1">
      <alignment horizontal="center"/>
      <protection locked="0"/>
    </xf>
    <xf numFmtId="1" fontId="50" fillId="0" borderId="35" xfId="0" applyNumberFormat="1" applyFont="1" applyBorder="1" applyAlignment="1" applyProtection="1">
      <alignment horizontal="center"/>
      <protection locked="0"/>
    </xf>
    <xf numFmtId="49" fontId="50" fillId="0" borderId="25" xfId="0" applyNumberFormat="1" applyFont="1" applyBorder="1" applyAlignment="1" applyProtection="1">
      <alignment horizontal="center"/>
      <protection locked="0"/>
    </xf>
    <xf numFmtId="49" fontId="50" fillId="0" borderId="35" xfId="0" applyNumberFormat="1" applyFont="1" applyBorder="1" applyAlignment="1" applyProtection="1">
      <alignment horizontal="center"/>
      <protection locked="0"/>
    </xf>
    <xf numFmtId="165" fontId="50" fillId="0" borderId="24" xfId="0" applyNumberFormat="1" applyFont="1" applyBorder="1" applyAlignment="1" applyProtection="1">
      <alignment horizontal="center"/>
      <protection locked="0"/>
    </xf>
    <xf numFmtId="165" fontId="50" fillId="0" borderId="26" xfId="0" applyNumberFormat="1" applyFont="1" applyBorder="1" applyAlignment="1" applyProtection="1">
      <alignment horizontal="center"/>
      <protection locked="0"/>
    </xf>
    <xf numFmtId="0" fontId="52" fillId="10" borderId="16" xfId="0" applyFont="1" applyFill="1" applyBorder="1" applyAlignment="1" applyProtection="1">
      <alignment/>
      <protection/>
    </xf>
    <xf numFmtId="0" fontId="50" fillId="0" borderId="0" xfId="0" applyFont="1" applyBorder="1" applyAlignment="1">
      <alignment/>
    </xf>
    <xf numFmtId="49" fontId="50" fillId="0" borderId="35" xfId="0" applyNumberFormat="1" applyFont="1" applyBorder="1" applyAlignment="1" applyProtection="1">
      <alignment horizontal="center"/>
      <protection/>
    </xf>
    <xf numFmtId="0" fontId="58" fillId="0" borderId="36" xfId="0" applyFont="1" applyBorder="1" applyAlignment="1" applyProtection="1">
      <alignment horizontal="center" wrapText="1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51" fillId="0" borderId="0" xfId="0" applyFont="1" applyFill="1" applyBorder="1" applyAlignment="1" applyProtection="1">
      <alignment horizontal="left"/>
      <protection/>
    </xf>
    <xf numFmtId="0" fontId="51" fillId="0" borderId="15" xfId="0" applyFont="1" applyFill="1" applyBorder="1" applyAlignment="1" applyProtection="1">
      <alignment horizontal="left"/>
      <protection/>
    </xf>
    <xf numFmtId="0" fontId="55" fillId="0" borderId="0" xfId="0" applyFont="1" applyFill="1" applyAlignment="1">
      <alignment horizontal="left"/>
    </xf>
    <xf numFmtId="0" fontId="50" fillId="0" borderId="17" xfId="0" applyFont="1" applyBorder="1" applyAlignment="1" applyProtection="1">
      <alignment horizontal="center"/>
      <protection locked="0"/>
    </xf>
    <xf numFmtId="165" fontId="50" fillId="0" borderId="23" xfId="0" applyNumberFormat="1" applyFont="1" applyBorder="1" applyAlignment="1" applyProtection="1">
      <alignment horizontal="center" wrapText="1"/>
      <protection locked="0"/>
    </xf>
    <xf numFmtId="0" fontId="50" fillId="0" borderId="32" xfId="0" applyFont="1" applyBorder="1" applyAlignment="1" applyProtection="1">
      <alignment horizontal="center"/>
      <protection locked="0"/>
    </xf>
    <xf numFmtId="0" fontId="50" fillId="0" borderId="25" xfId="0" applyFont="1" applyBorder="1" applyAlignment="1" applyProtection="1">
      <alignment horizontal="center"/>
      <protection locked="0"/>
    </xf>
    <xf numFmtId="165" fontId="50" fillId="0" borderId="25" xfId="0" applyNumberFormat="1" applyFont="1" applyBorder="1" applyAlignment="1" applyProtection="1">
      <alignment horizontal="center" wrapText="1"/>
      <protection locked="0"/>
    </xf>
    <xf numFmtId="165" fontId="50" fillId="0" borderId="35" xfId="0" applyNumberFormat="1" applyFont="1" applyBorder="1" applyAlignment="1" applyProtection="1">
      <alignment horizontal="center" wrapText="1"/>
      <protection locked="0"/>
    </xf>
    <xf numFmtId="0" fontId="50" fillId="0" borderId="37" xfId="0" applyFont="1" applyBorder="1" applyAlignment="1" applyProtection="1">
      <alignment horizont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19" xfId="0" applyFont="1" applyBorder="1" applyAlignment="1" applyProtection="1">
      <alignment/>
      <protection locked="0"/>
    </xf>
    <xf numFmtId="43" fontId="50" fillId="0" borderId="20" xfId="42" applyFont="1" applyBorder="1" applyAlignment="1">
      <alignment/>
    </xf>
    <xf numFmtId="0" fontId="0" fillId="33" borderId="0" xfId="0" applyFill="1" applyBorder="1" applyAlignment="1">
      <alignment vertical="top"/>
    </xf>
    <xf numFmtId="0" fontId="50" fillId="0" borderId="15" xfId="0" applyFont="1" applyBorder="1" applyAlignment="1">
      <alignment/>
    </xf>
    <xf numFmtId="0" fontId="0" fillId="33" borderId="15" xfId="0" applyFill="1" applyBorder="1" applyAlignment="1">
      <alignment vertical="top"/>
    </xf>
    <xf numFmtId="0" fontId="50" fillId="0" borderId="14" xfId="0" applyFont="1" applyBorder="1" applyAlignment="1">
      <alignment/>
    </xf>
    <xf numFmtId="0" fontId="50" fillId="34" borderId="16" xfId="0" applyFont="1" applyFill="1" applyBorder="1" applyAlignment="1" applyProtection="1">
      <alignment horizontal="left" vertical="top"/>
      <protection/>
    </xf>
    <xf numFmtId="0" fontId="50" fillId="34" borderId="21" xfId="0" applyFont="1" applyFill="1" applyBorder="1" applyAlignment="1" applyProtection="1">
      <alignment horizontal="left" vertical="top"/>
      <protection/>
    </xf>
    <xf numFmtId="0" fontId="50" fillId="34" borderId="11" xfId="0" applyFont="1" applyFill="1" applyBorder="1" applyAlignment="1">
      <alignment/>
    </xf>
    <xf numFmtId="0" fontId="52" fillId="34" borderId="22" xfId="0" applyFont="1" applyFill="1" applyBorder="1" applyAlignment="1" applyProtection="1">
      <alignment/>
      <protection hidden="1"/>
    </xf>
    <xf numFmtId="0" fontId="56" fillId="10" borderId="18" xfId="0" applyFont="1" applyFill="1" applyBorder="1" applyAlignment="1" applyProtection="1">
      <alignment horizontal="left"/>
      <protection/>
    </xf>
    <xf numFmtId="0" fontId="56" fillId="10" borderId="17" xfId="0" applyFont="1" applyFill="1" applyBorder="1" applyAlignment="1" applyProtection="1">
      <alignment horizontal="left"/>
      <protection/>
    </xf>
    <xf numFmtId="14" fontId="50" fillId="0" borderId="18" xfId="0" applyNumberFormat="1" applyFont="1" applyBorder="1" applyAlignment="1" applyProtection="1">
      <alignment horizontal="center"/>
      <protection/>
    </xf>
    <xf numFmtId="165" fontId="50" fillId="0" borderId="36" xfId="0" applyNumberFormat="1" applyFont="1" applyBorder="1" applyAlignment="1" applyProtection="1">
      <alignment horizontal="center"/>
      <protection/>
    </xf>
    <xf numFmtId="43" fontId="50" fillId="0" borderId="18" xfId="0" applyNumberFormat="1" applyFont="1" applyBorder="1" applyAlignment="1" applyProtection="1">
      <alignment/>
      <protection locked="0"/>
    </xf>
    <xf numFmtId="0" fontId="52" fillId="0" borderId="11" xfId="0" applyFont="1" applyBorder="1" applyAlignment="1" applyProtection="1">
      <alignment vertical="top" wrapText="1"/>
      <protection locked="0"/>
    </xf>
    <xf numFmtId="0" fontId="50" fillId="0" borderId="12" xfId="0" applyFont="1" applyBorder="1" applyAlignment="1" applyProtection="1">
      <alignment vertical="top" wrapText="1"/>
      <protection locked="0"/>
    </xf>
    <xf numFmtId="0" fontId="50" fillId="0" borderId="13" xfId="0" applyFont="1" applyBorder="1" applyAlignment="1" applyProtection="1">
      <alignment vertical="top" wrapText="1"/>
      <protection locked="0"/>
    </xf>
    <xf numFmtId="0" fontId="50" fillId="0" borderId="14" xfId="0" applyFont="1" applyBorder="1" applyAlignment="1" applyProtection="1">
      <alignment vertical="top" wrapText="1"/>
      <protection locked="0"/>
    </xf>
    <xf numFmtId="0" fontId="50" fillId="0" borderId="0" xfId="0" applyFont="1" applyBorder="1" applyAlignment="1" applyProtection="1">
      <alignment vertical="top" wrapText="1"/>
      <protection locked="0"/>
    </xf>
    <xf numFmtId="0" fontId="50" fillId="0" borderId="15" xfId="0" applyFont="1" applyBorder="1" applyAlignment="1" applyProtection="1">
      <alignment vertical="top" wrapText="1"/>
      <protection locked="0"/>
    </xf>
    <xf numFmtId="0" fontId="50" fillId="0" borderId="19" xfId="0" applyFont="1" applyBorder="1" applyAlignment="1" applyProtection="1">
      <alignment vertical="top" wrapText="1"/>
      <protection locked="0"/>
    </xf>
    <xf numFmtId="0" fontId="50" fillId="0" borderId="20" xfId="0" applyFont="1" applyBorder="1" applyAlignment="1" applyProtection="1">
      <alignment vertical="top" wrapText="1"/>
      <protection locked="0"/>
    </xf>
    <xf numFmtId="0" fontId="50" fillId="0" borderId="38" xfId="0" applyFont="1" applyBorder="1" applyAlignment="1" applyProtection="1">
      <alignment vertical="top" wrapText="1"/>
      <protection locked="0"/>
    </xf>
    <xf numFmtId="0" fontId="50" fillId="0" borderId="22" xfId="0" applyFont="1" applyBorder="1" applyAlignment="1" applyProtection="1">
      <alignment horizontal="center"/>
      <protection locked="0"/>
    </xf>
    <xf numFmtId="0" fontId="50" fillId="0" borderId="16" xfId="0" applyFont="1" applyBorder="1" applyAlignment="1" applyProtection="1">
      <alignment horizontal="center"/>
      <protection locked="0"/>
    </xf>
    <xf numFmtId="0" fontId="50" fillId="0" borderId="21" xfId="0" applyFont="1" applyBorder="1" applyAlignment="1" applyProtection="1">
      <alignment horizontal="center"/>
      <protection locked="0"/>
    </xf>
    <xf numFmtId="49" fontId="50" fillId="0" borderId="22" xfId="0" applyNumberFormat="1" applyFont="1" applyBorder="1" applyAlignment="1" applyProtection="1">
      <alignment horizontal="center"/>
      <protection locked="0"/>
    </xf>
    <xf numFmtId="49" fontId="50" fillId="0" borderId="21" xfId="0" applyNumberFormat="1" applyFont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/>
      <protection/>
    </xf>
    <xf numFmtId="43" fontId="61" fillId="10" borderId="20" xfId="0" applyNumberFormat="1" applyFont="1" applyFill="1" applyBorder="1" applyAlignment="1">
      <alignment/>
    </xf>
    <xf numFmtId="0" fontId="62" fillId="10" borderId="38" xfId="0" applyFont="1" applyFill="1" applyBorder="1" applyAlignment="1">
      <alignment/>
    </xf>
    <xf numFmtId="0" fontId="52" fillId="10" borderId="16" xfId="0" applyFont="1" applyFill="1" applyBorder="1" applyAlignment="1" applyProtection="1">
      <alignment/>
      <protection/>
    </xf>
    <xf numFmtId="0" fontId="52" fillId="10" borderId="19" xfId="0" applyFont="1" applyFill="1" applyBorder="1" applyAlignment="1" applyProtection="1">
      <alignment horizontal="center" wrapText="1"/>
      <protection/>
    </xf>
    <xf numFmtId="0" fontId="50" fillId="10" borderId="20" xfId="0" applyFont="1" applyFill="1" applyBorder="1" applyAlignment="1" applyProtection="1">
      <alignment horizontal="center" wrapText="1"/>
      <protection/>
    </xf>
    <xf numFmtId="0" fontId="50" fillId="10" borderId="38" xfId="0" applyFont="1" applyFill="1" applyBorder="1" applyAlignment="1" applyProtection="1">
      <alignment horizontal="center" wrapText="1"/>
      <protection/>
    </xf>
    <xf numFmtId="0" fontId="50" fillId="0" borderId="39" xfId="0" applyFont="1" applyBorder="1" applyAlignment="1" applyProtection="1">
      <alignment horizontal="center" wrapText="1"/>
      <protection locked="0"/>
    </xf>
    <xf numFmtId="0" fontId="50" fillId="0" borderId="40" xfId="0" applyFont="1" applyBorder="1" applyAlignment="1" applyProtection="1">
      <alignment horizontal="center" wrapText="1"/>
      <protection locked="0"/>
    </xf>
    <xf numFmtId="0" fontId="50" fillId="0" borderId="41" xfId="0" applyFont="1" applyBorder="1" applyAlignment="1" applyProtection="1">
      <alignment horizontal="center" wrapText="1"/>
      <protection locked="0"/>
    </xf>
    <xf numFmtId="0" fontId="50" fillId="0" borderId="42" xfId="0" applyFont="1" applyBorder="1" applyAlignment="1" applyProtection="1">
      <alignment horizontal="center" wrapText="1"/>
      <protection locked="0"/>
    </xf>
    <xf numFmtId="0" fontId="50" fillId="0" borderId="43" xfId="0" applyFont="1" applyBorder="1" applyAlignment="1" applyProtection="1">
      <alignment horizontal="center" wrapText="1"/>
      <protection locked="0"/>
    </xf>
    <xf numFmtId="0" fontId="50" fillId="0" borderId="32" xfId="0" applyFont="1" applyBorder="1" applyAlignment="1" applyProtection="1">
      <alignment horizontal="center" wrapText="1"/>
      <protection locked="0"/>
    </xf>
    <xf numFmtId="0" fontId="50" fillId="0" borderId="44" xfId="0" applyFont="1" applyBorder="1" applyAlignment="1" applyProtection="1">
      <alignment horizontal="center" wrapText="1"/>
      <protection/>
    </xf>
    <xf numFmtId="0" fontId="50" fillId="0" borderId="45" xfId="0" applyFont="1" applyBorder="1" applyAlignment="1" applyProtection="1">
      <alignment wrapText="1"/>
      <protection/>
    </xf>
    <xf numFmtId="0" fontId="50" fillId="0" borderId="46" xfId="0" applyFont="1" applyBorder="1" applyAlignment="1" applyProtection="1">
      <alignment wrapText="1"/>
      <protection/>
    </xf>
    <xf numFmtId="0" fontId="52" fillId="34" borderId="22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2" fillId="10" borderId="22" xfId="0" applyFont="1" applyFill="1" applyBorder="1" applyAlignment="1">
      <alignment horizontal="left"/>
    </xf>
    <xf numFmtId="0" fontId="52" fillId="10" borderId="16" xfId="0" applyFont="1" applyFill="1" applyBorder="1" applyAlignment="1">
      <alignment horizontal="left"/>
    </xf>
    <xf numFmtId="0" fontId="52" fillId="10" borderId="21" xfId="0" applyFont="1" applyFill="1" applyBorder="1" applyAlignment="1">
      <alignment horizontal="left"/>
    </xf>
    <xf numFmtId="0" fontId="56" fillId="10" borderId="39" xfId="0" applyFont="1" applyFill="1" applyBorder="1" applyAlignment="1" applyProtection="1">
      <alignment horizontal="center"/>
      <protection/>
    </xf>
    <xf numFmtId="0" fontId="56" fillId="10" borderId="40" xfId="0" applyFont="1" applyFill="1" applyBorder="1" applyAlignment="1" applyProtection="1">
      <alignment horizontal="center"/>
      <protection/>
    </xf>
    <xf numFmtId="0" fontId="56" fillId="10" borderId="47" xfId="0" applyFont="1" applyFill="1" applyBorder="1" applyAlignment="1" applyProtection="1">
      <alignment horizontal="center"/>
      <protection/>
    </xf>
    <xf numFmtId="0" fontId="63" fillId="10" borderId="22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64" fillId="34" borderId="22" xfId="0" applyFont="1" applyFill="1" applyBorder="1" applyAlignment="1" applyProtection="1">
      <alignment horizontal="center" vertical="center"/>
      <protection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56" fillId="10" borderId="19" xfId="0" applyFont="1" applyFill="1" applyBorder="1" applyAlignment="1" applyProtection="1">
      <alignment horizontal="center"/>
      <protection/>
    </xf>
    <xf numFmtId="0" fontId="56" fillId="10" borderId="20" xfId="0" applyFont="1" applyFill="1" applyBorder="1" applyAlignment="1" applyProtection="1">
      <alignment horizontal="center"/>
      <protection/>
    </xf>
    <xf numFmtId="0" fontId="56" fillId="10" borderId="38" xfId="0" applyFont="1" applyFill="1" applyBorder="1" applyAlignment="1" applyProtection="1">
      <alignment horizontal="center"/>
      <protection/>
    </xf>
    <xf numFmtId="0" fontId="56" fillId="10" borderId="22" xfId="0" applyFont="1" applyFill="1" applyBorder="1" applyAlignment="1" applyProtection="1">
      <alignment horizontal="center"/>
      <protection/>
    </xf>
    <xf numFmtId="0" fontId="56" fillId="10" borderId="16" xfId="0" applyFont="1" applyFill="1" applyBorder="1" applyAlignment="1" applyProtection="1">
      <alignment horizontal="center"/>
      <protection/>
    </xf>
    <xf numFmtId="0" fontId="56" fillId="10" borderId="21" xfId="0" applyFont="1" applyFill="1" applyBorder="1" applyAlignment="1" applyProtection="1">
      <alignment horizontal="center"/>
      <protection/>
    </xf>
    <xf numFmtId="0" fontId="50" fillId="0" borderId="22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2" fillId="0" borderId="22" xfId="0" applyFont="1" applyBorder="1" applyAlignment="1" applyProtection="1">
      <alignment horizontal="center"/>
      <protection locked="0"/>
    </xf>
    <xf numFmtId="0" fontId="52" fillId="0" borderId="21" xfId="0" applyFont="1" applyBorder="1" applyAlignment="1" applyProtection="1">
      <alignment horizontal="center"/>
      <protection locked="0"/>
    </xf>
    <xf numFmtId="0" fontId="56" fillId="0" borderId="11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50" fillId="0" borderId="22" xfId="0" applyFont="1" applyBorder="1" applyAlignment="1" applyProtection="1">
      <alignment horizontal="left"/>
      <protection locked="0"/>
    </xf>
    <xf numFmtId="0" fontId="50" fillId="0" borderId="16" xfId="0" applyFont="1" applyBorder="1" applyAlignment="1" applyProtection="1">
      <alignment horizontal="left"/>
      <protection locked="0"/>
    </xf>
    <xf numFmtId="0" fontId="50" fillId="0" borderId="21" xfId="0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28575</xdr:rowOff>
    </xdr:from>
    <xdr:to>
      <xdr:col>11</xdr:col>
      <xdr:colOff>2219325</xdr:colOff>
      <xdr:row>2</xdr:row>
      <xdr:rowOff>0</xdr:rowOff>
    </xdr:to>
    <xdr:pic>
      <xdr:nvPicPr>
        <xdr:cNvPr id="1" name="Picture 3" descr="UHCL signature 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8575"/>
          <a:ext cx="5276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47</xdr:row>
      <xdr:rowOff>161925</xdr:rowOff>
    </xdr:from>
    <xdr:to>
      <xdr:col>5</xdr:col>
      <xdr:colOff>542925</xdr:colOff>
      <xdr:row>47</xdr:row>
      <xdr:rowOff>171450</xdr:rowOff>
    </xdr:to>
    <xdr:sp>
      <xdr:nvSpPr>
        <xdr:cNvPr id="2" name="Straight Arrow Connector 6"/>
        <xdr:cNvSpPr>
          <a:spLocks/>
        </xdr:cNvSpPr>
      </xdr:nvSpPr>
      <xdr:spPr>
        <a:xfrm rot="10800000" flipV="1">
          <a:off x="3905250" y="12344400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showRowColHeaders="0" tabSelected="1" zoomScalePageLayoutView="0" workbookViewId="0" topLeftCell="A1">
      <selection activeCell="B9" sqref="B9:E9"/>
    </sheetView>
  </sheetViews>
  <sheetFormatPr defaultColWidth="9.140625" defaultRowHeight="15"/>
  <cols>
    <col min="1" max="1" width="9.28125" style="1" customWidth="1"/>
    <col min="2" max="2" width="14.8515625" style="1" customWidth="1"/>
    <col min="3" max="3" width="12.7109375" style="1" customWidth="1"/>
    <col min="4" max="4" width="2.421875" style="1" hidden="1" customWidth="1"/>
    <col min="5" max="5" width="21.28125" style="1" customWidth="1"/>
    <col min="6" max="6" width="9.00390625" style="1" customWidth="1"/>
    <col min="7" max="7" width="9.7109375" style="1" customWidth="1"/>
    <col min="8" max="8" width="7.7109375" style="1" customWidth="1"/>
    <col min="9" max="9" width="9.140625" style="1" customWidth="1"/>
    <col min="10" max="10" width="11.421875" style="1" customWidth="1"/>
    <col min="11" max="11" width="11.7109375" style="1" bestFit="1" customWidth="1"/>
    <col min="12" max="12" width="34.7109375" style="1" customWidth="1"/>
    <col min="13" max="13" width="21.00390625" style="1" customWidth="1"/>
    <col min="14" max="16" width="15.7109375" style="1" customWidth="1"/>
    <col min="17" max="17" width="14.00390625" style="1" bestFit="1" customWidth="1"/>
    <col min="18" max="16384" width="9.140625" style="1" customWidth="1"/>
  </cols>
  <sheetData>
    <row r="1" spans="1:16" ht="14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6" ht="14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spans="1:16" ht="27" thickBot="1">
      <c r="A3" s="41" t="s">
        <v>28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s="36" customFormat="1" ht="28.5" thickBot="1">
      <c r="A4" s="159" t="s">
        <v>54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</row>
    <row r="5" spans="1:16" s="93" customFormat="1" ht="9.75" customHeight="1" thickBot="1">
      <c r="A5" s="89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6" spans="1:16" s="96" customFormat="1" ht="15" customHeight="1" thickBot="1">
      <c r="A6" s="162" t="s">
        <v>46</v>
      </c>
      <c r="B6" s="16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16" ht="15" thickBot="1">
      <c r="A7" s="115" t="s">
        <v>47</v>
      </c>
      <c r="B7" s="117">
        <f ca="1">NOW()</f>
        <v>40865.57618449074</v>
      </c>
      <c r="C7" s="43"/>
      <c r="D7" s="43"/>
      <c r="E7" s="43"/>
      <c r="F7" s="43"/>
      <c r="G7" s="43"/>
      <c r="H7" s="43"/>
      <c r="I7" s="43"/>
      <c r="J7" s="43"/>
      <c r="K7" s="43"/>
      <c r="L7" s="47" t="s">
        <v>10</v>
      </c>
      <c r="M7" s="43"/>
      <c r="N7" s="43"/>
      <c r="O7" s="43"/>
      <c r="P7" s="48"/>
    </row>
    <row r="8" spans="1:16" ht="24" customHeight="1" thickBot="1">
      <c r="A8" s="116" t="s">
        <v>48</v>
      </c>
      <c r="B8" s="170" t="s">
        <v>2</v>
      </c>
      <c r="C8" s="171"/>
      <c r="D8" s="171"/>
      <c r="E8" s="172"/>
      <c r="F8" s="43"/>
      <c r="G8" s="167" t="s">
        <v>26</v>
      </c>
      <c r="H8" s="168"/>
      <c r="I8" s="169"/>
      <c r="J8" s="43"/>
      <c r="K8" s="43"/>
      <c r="L8" s="114" t="s">
        <v>52</v>
      </c>
      <c r="M8" s="111"/>
      <c r="N8" s="111"/>
      <c r="O8" s="111"/>
      <c r="P8" s="112"/>
    </row>
    <row r="9" spans="1:16" ht="34.5" customHeight="1" thickBot="1">
      <c r="A9" s="45" t="s">
        <v>49</v>
      </c>
      <c r="B9" s="184" t="s">
        <v>10</v>
      </c>
      <c r="C9" s="185"/>
      <c r="D9" s="185"/>
      <c r="E9" s="186"/>
      <c r="F9" s="60"/>
      <c r="G9" s="45" t="s">
        <v>45</v>
      </c>
      <c r="H9" s="173"/>
      <c r="I9" s="174"/>
      <c r="J9" s="43"/>
      <c r="K9" s="43"/>
      <c r="L9" s="175" t="s">
        <v>10</v>
      </c>
      <c r="M9" s="176"/>
      <c r="N9" s="176"/>
      <c r="O9" s="176"/>
      <c r="P9" s="177"/>
    </row>
    <row r="10" spans="1:16" ht="30.75" customHeight="1" thickBot="1">
      <c r="A10" s="45" t="s">
        <v>50</v>
      </c>
      <c r="B10" s="129" t="s">
        <v>10</v>
      </c>
      <c r="C10" s="130"/>
      <c r="D10" s="130"/>
      <c r="E10" s="131"/>
      <c r="F10" s="60"/>
      <c r="G10" s="45" t="s">
        <v>44</v>
      </c>
      <c r="H10" s="132"/>
      <c r="I10" s="133"/>
      <c r="J10" s="43"/>
      <c r="K10" s="43"/>
      <c r="L10" s="178"/>
      <c r="M10" s="179"/>
      <c r="N10" s="179"/>
      <c r="O10" s="179"/>
      <c r="P10" s="180"/>
    </row>
    <row r="11" spans="1:16" ht="26.25" thickBot="1">
      <c r="A11" s="45" t="s">
        <v>51</v>
      </c>
      <c r="B11" s="97"/>
      <c r="C11" s="43"/>
      <c r="D11" s="43"/>
      <c r="E11" s="43"/>
      <c r="F11" s="43"/>
      <c r="G11" s="44"/>
      <c r="H11" s="134"/>
      <c r="I11" s="134"/>
      <c r="J11" s="43"/>
      <c r="K11" s="43"/>
      <c r="L11" s="181"/>
      <c r="M11" s="182"/>
      <c r="N11" s="182"/>
      <c r="O11" s="182"/>
      <c r="P11" s="183"/>
    </row>
    <row r="12" spans="1:16" ht="9.75" customHeight="1">
      <c r="A12" s="46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8"/>
    </row>
    <row r="13" spans="1:16" ht="6" customHeight="1" thickBot="1">
      <c r="A13" s="4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8"/>
    </row>
    <row r="14" spans="1:16" ht="18" customHeight="1">
      <c r="A14" s="113"/>
      <c r="B14" s="61"/>
      <c r="C14" s="61"/>
      <c r="D14" s="61"/>
      <c r="E14" s="61"/>
      <c r="F14" s="61"/>
      <c r="G14" s="61" t="s">
        <v>10</v>
      </c>
      <c r="H14" s="61"/>
      <c r="I14" s="61"/>
      <c r="J14" s="61"/>
      <c r="K14" s="62"/>
      <c r="L14" s="43"/>
      <c r="M14" s="43"/>
      <c r="N14" s="63" t="s">
        <v>5</v>
      </c>
      <c r="O14" s="64"/>
      <c r="P14" s="65"/>
    </row>
    <row r="15" spans="1:16" ht="15" customHeight="1" thickBot="1">
      <c r="A15" s="164" t="s">
        <v>26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6"/>
      <c r="L15" s="43"/>
      <c r="M15" s="43"/>
      <c r="N15" s="156" t="s">
        <v>40</v>
      </c>
      <c r="O15" s="157"/>
      <c r="P15" s="158"/>
    </row>
    <row r="16" spans="1:16" s="13" customFormat="1" ht="41.25" thickBot="1">
      <c r="A16" s="138" t="s">
        <v>9</v>
      </c>
      <c r="B16" s="139"/>
      <c r="C16" s="139"/>
      <c r="D16" s="139"/>
      <c r="E16" s="140"/>
      <c r="F16" s="66" t="s">
        <v>8</v>
      </c>
      <c r="G16" s="67" t="s">
        <v>3</v>
      </c>
      <c r="H16" s="67" t="s">
        <v>4</v>
      </c>
      <c r="I16" s="67" t="s">
        <v>42</v>
      </c>
      <c r="J16" s="67" t="s">
        <v>43</v>
      </c>
      <c r="K16" s="68" t="s">
        <v>41</v>
      </c>
      <c r="L16" s="69" t="s">
        <v>55</v>
      </c>
      <c r="M16" s="70" t="s">
        <v>56</v>
      </c>
      <c r="N16" s="71" t="s">
        <v>6</v>
      </c>
      <c r="O16" s="72" t="s">
        <v>7</v>
      </c>
      <c r="P16" s="88" t="s">
        <v>39</v>
      </c>
    </row>
    <row r="17" spans="1:16" ht="24.75" customHeight="1">
      <c r="A17" s="141" t="s">
        <v>10</v>
      </c>
      <c r="B17" s="142"/>
      <c r="C17" s="142"/>
      <c r="D17" s="142"/>
      <c r="E17" s="143"/>
      <c r="F17" s="98" t="s">
        <v>10</v>
      </c>
      <c r="G17" s="78" t="s">
        <v>10</v>
      </c>
      <c r="H17" s="77" t="s">
        <v>10</v>
      </c>
      <c r="I17" s="77" t="s">
        <v>10</v>
      </c>
      <c r="J17" s="77" t="s">
        <v>10</v>
      </c>
      <c r="K17" s="83" t="s">
        <v>10</v>
      </c>
      <c r="L17" s="99" t="s">
        <v>10</v>
      </c>
      <c r="M17" s="100"/>
      <c r="N17" s="49" t="s">
        <v>10</v>
      </c>
      <c r="O17" s="49" t="s">
        <v>10</v>
      </c>
      <c r="P17" s="50"/>
    </row>
    <row r="18" spans="1:16" ht="24.75" customHeight="1">
      <c r="A18" s="144"/>
      <c r="B18" s="145"/>
      <c r="C18" s="145"/>
      <c r="D18" s="145"/>
      <c r="E18" s="146"/>
      <c r="F18" s="101"/>
      <c r="G18" s="79"/>
      <c r="H18" s="81"/>
      <c r="I18" s="81"/>
      <c r="J18" s="81"/>
      <c r="K18" s="84"/>
      <c r="L18" s="99" t="s">
        <v>10</v>
      </c>
      <c r="M18" s="100" t="s">
        <v>10</v>
      </c>
      <c r="N18" s="51" t="s">
        <v>10</v>
      </c>
      <c r="O18" s="51" t="s">
        <v>10</v>
      </c>
      <c r="P18" s="52"/>
    </row>
    <row r="19" spans="1:16" ht="24.75" customHeight="1">
      <c r="A19" s="144"/>
      <c r="B19" s="145"/>
      <c r="C19" s="145"/>
      <c r="D19" s="145"/>
      <c r="E19" s="146"/>
      <c r="F19" s="101"/>
      <c r="G19" s="79"/>
      <c r="H19" s="81"/>
      <c r="I19" s="81"/>
      <c r="J19" s="81"/>
      <c r="K19" s="84"/>
      <c r="L19" s="99" t="s">
        <v>10</v>
      </c>
      <c r="M19" s="100" t="s">
        <v>10</v>
      </c>
      <c r="N19" s="51" t="s">
        <v>10</v>
      </c>
      <c r="O19" s="51"/>
      <c r="P19" s="52"/>
    </row>
    <row r="20" spans="1:16" ht="24.75" customHeight="1">
      <c r="A20" s="144"/>
      <c r="B20" s="145"/>
      <c r="C20" s="145"/>
      <c r="D20" s="145"/>
      <c r="E20" s="146"/>
      <c r="F20" s="101"/>
      <c r="G20" s="79"/>
      <c r="H20" s="81"/>
      <c r="I20" s="81"/>
      <c r="J20" s="81"/>
      <c r="K20" s="84"/>
      <c r="L20" s="99"/>
      <c r="M20" s="100"/>
      <c r="N20" s="51"/>
      <c r="O20" s="51"/>
      <c r="P20" s="52"/>
    </row>
    <row r="21" spans="1:16" ht="24.75" customHeight="1">
      <c r="A21" s="144"/>
      <c r="B21" s="145"/>
      <c r="C21" s="145"/>
      <c r="D21" s="145"/>
      <c r="E21" s="146"/>
      <c r="F21" s="101"/>
      <c r="G21" s="79"/>
      <c r="H21" s="81"/>
      <c r="I21" s="81"/>
      <c r="J21" s="81"/>
      <c r="K21" s="84"/>
      <c r="L21" s="99"/>
      <c r="M21" s="100"/>
      <c r="N21" s="51"/>
      <c r="O21" s="51"/>
      <c r="P21" s="52"/>
    </row>
    <row r="22" spans="1:16" ht="24.75" customHeight="1">
      <c r="A22" s="144"/>
      <c r="B22" s="145"/>
      <c r="C22" s="145"/>
      <c r="D22" s="145"/>
      <c r="E22" s="146"/>
      <c r="F22" s="101"/>
      <c r="G22" s="79"/>
      <c r="H22" s="81"/>
      <c r="I22" s="81"/>
      <c r="J22" s="81"/>
      <c r="K22" s="84"/>
      <c r="L22" s="99"/>
      <c r="M22" s="100"/>
      <c r="N22" s="51"/>
      <c r="O22" s="51"/>
      <c r="P22" s="52"/>
    </row>
    <row r="23" spans="1:16" ht="24.75" customHeight="1">
      <c r="A23" s="144"/>
      <c r="B23" s="145"/>
      <c r="C23" s="145"/>
      <c r="D23" s="145"/>
      <c r="E23" s="146"/>
      <c r="F23" s="101"/>
      <c r="G23" s="79"/>
      <c r="H23" s="81"/>
      <c r="I23" s="81"/>
      <c r="J23" s="81"/>
      <c r="K23" s="84"/>
      <c r="L23" s="99"/>
      <c r="M23" s="100"/>
      <c r="N23" s="51"/>
      <c r="O23" s="51"/>
      <c r="P23" s="52"/>
    </row>
    <row r="24" spans="1:16" ht="24.75" customHeight="1">
      <c r="A24" s="144"/>
      <c r="B24" s="145"/>
      <c r="C24" s="145"/>
      <c r="D24" s="145"/>
      <c r="E24" s="146"/>
      <c r="F24" s="101"/>
      <c r="G24" s="79"/>
      <c r="H24" s="81"/>
      <c r="I24" s="81"/>
      <c r="J24" s="81"/>
      <c r="K24" s="84"/>
      <c r="L24" s="99"/>
      <c r="M24" s="100"/>
      <c r="N24" s="51"/>
      <c r="O24" s="51"/>
      <c r="P24" s="52"/>
    </row>
    <row r="25" spans="1:16" ht="24.75" customHeight="1">
      <c r="A25" s="144"/>
      <c r="B25" s="145"/>
      <c r="C25" s="145"/>
      <c r="D25" s="145"/>
      <c r="E25" s="146"/>
      <c r="F25" s="101"/>
      <c r="G25" s="79"/>
      <c r="H25" s="81"/>
      <c r="I25" s="81"/>
      <c r="J25" s="81"/>
      <c r="K25" s="84"/>
      <c r="L25" s="99"/>
      <c r="M25" s="100"/>
      <c r="N25" s="51" t="s">
        <v>10</v>
      </c>
      <c r="O25" s="51"/>
      <c r="P25" s="52"/>
    </row>
    <row r="26" spans="1:16" ht="24.75" customHeight="1">
      <c r="A26" s="144"/>
      <c r="B26" s="145"/>
      <c r="C26" s="145"/>
      <c r="D26" s="145"/>
      <c r="E26" s="146"/>
      <c r="F26" s="101"/>
      <c r="G26" s="79"/>
      <c r="H26" s="81"/>
      <c r="I26" s="81"/>
      <c r="J26" s="81"/>
      <c r="K26" s="84"/>
      <c r="L26" s="99"/>
      <c r="M26" s="100"/>
      <c r="N26" s="51"/>
      <c r="O26" s="51"/>
      <c r="P26" s="52"/>
    </row>
    <row r="27" spans="1:16" ht="24.75" customHeight="1">
      <c r="A27" s="144"/>
      <c r="B27" s="145"/>
      <c r="C27" s="145"/>
      <c r="D27" s="145"/>
      <c r="E27" s="146"/>
      <c r="F27" s="101"/>
      <c r="G27" s="79"/>
      <c r="H27" s="81"/>
      <c r="I27" s="81"/>
      <c r="J27" s="81"/>
      <c r="K27" s="84"/>
      <c r="L27" s="99"/>
      <c r="M27" s="100"/>
      <c r="N27" s="51"/>
      <c r="O27" s="51"/>
      <c r="P27" s="52" t="s">
        <v>10</v>
      </c>
    </row>
    <row r="28" spans="1:16" ht="24.75" customHeight="1">
      <c r="A28" s="144"/>
      <c r="B28" s="145"/>
      <c r="C28" s="145"/>
      <c r="D28" s="145"/>
      <c r="E28" s="146"/>
      <c r="F28" s="101"/>
      <c r="G28" s="79"/>
      <c r="H28" s="81"/>
      <c r="I28" s="81"/>
      <c r="J28" s="81"/>
      <c r="K28" s="84"/>
      <c r="L28" s="99"/>
      <c r="M28" s="100"/>
      <c r="N28" s="51"/>
      <c r="O28" s="51"/>
      <c r="P28" s="52" t="s">
        <v>10</v>
      </c>
    </row>
    <row r="29" spans="1:16" ht="24.75" customHeight="1">
      <c r="A29" s="144"/>
      <c r="B29" s="145"/>
      <c r="C29" s="145"/>
      <c r="D29" s="145"/>
      <c r="E29" s="146"/>
      <c r="F29" s="101"/>
      <c r="G29" s="79"/>
      <c r="H29" s="81"/>
      <c r="I29" s="81"/>
      <c r="J29" s="81"/>
      <c r="K29" s="84"/>
      <c r="L29" s="99"/>
      <c r="M29" s="100"/>
      <c r="N29" s="51"/>
      <c r="O29" s="51"/>
      <c r="P29" s="52" t="s">
        <v>10</v>
      </c>
    </row>
    <row r="30" spans="1:16" ht="24.75" customHeight="1" thickBot="1">
      <c r="A30" s="147" t="s">
        <v>25</v>
      </c>
      <c r="B30" s="148"/>
      <c r="C30" s="148"/>
      <c r="D30" s="148"/>
      <c r="E30" s="149"/>
      <c r="F30" s="102"/>
      <c r="G30" s="80"/>
      <c r="H30" s="82"/>
      <c r="I30" s="82"/>
      <c r="J30" s="87" t="s">
        <v>11</v>
      </c>
      <c r="K30" s="118">
        <v>20604</v>
      </c>
      <c r="L30" s="103"/>
      <c r="M30" s="104"/>
      <c r="N30" s="53"/>
      <c r="O30" s="53"/>
      <c r="P30" s="54" t="s">
        <v>10</v>
      </c>
    </row>
    <row r="31" spans="1:16" ht="41.25" customHeight="1" thickBot="1">
      <c r="A31" s="35"/>
      <c r="B31" s="137" t="s">
        <v>27</v>
      </c>
      <c r="C31" s="137"/>
      <c r="D31" s="137"/>
      <c r="E31" s="137"/>
      <c r="F31" s="85"/>
      <c r="G31" s="55"/>
      <c r="H31" s="55"/>
      <c r="I31" s="55"/>
      <c r="J31" s="55"/>
      <c r="K31" s="55"/>
      <c r="L31" s="55"/>
      <c r="M31" s="55"/>
      <c r="N31" s="56">
        <f>SUM(N17:N30)</f>
        <v>0</v>
      </c>
      <c r="O31" s="56">
        <f>SUM(O17:O30)</f>
        <v>0</v>
      </c>
      <c r="P31" s="56">
        <f>SUM(P17:P30)</f>
        <v>0</v>
      </c>
    </row>
    <row r="32" spans="1:16" ht="15" thickBot="1">
      <c r="A32" s="110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108"/>
    </row>
    <row r="33" spans="1:16" ht="15.75" customHeight="1" thickBot="1">
      <c r="A33" s="8"/>
      <c r="B33" s="150" t="s">
        <v>38</v>
      </c>
      <c r="C33" s="151"/>
      <c r="D33" s="151"/>
      <c r="E33" s="152"/>
      <c r="F33" s="15"/>
      <c r="G33" s="9"/>
      <c r="H33" s="153" t="s">
        <v>53</v>
      </c>
      <c r="I33" s="154"/>
      <c r="J33" s="154"/>
      <c r="K33" s="154"/>
      <c r="L33" s="155"/>
      <c r="M33" s="86"/>
      <c r="N33" s="86"/>
      <c r="O33" s="86"/>
      <c r="P33" s="109" t="s">
        <v>10</v>
      </c>
    </row>
    <row r="34" spans="1:16" ht="19.5" thickBot="1">
      <c r="A34" s="8"/>
      <c r="B34" s="16"/>
      <c r="C34" s="17" t="s">
        <v>16</v>
      </c>
      <c r="D34" s="14" t="s">
        <v>10</v>
      </c>
      <c r="E34" s="18" t="s">
        <v>17</v>
      </c>
      <c r="F34" s="19"/>
      <c r="G34" s="9"/>
      <c r="H34" s="120" t="s">
        <v>10</v>
      </c>
      <c r="I34" s="121"/>
      <c r="J34" s="121"/>
      <c r="K34" s="121"/>
      <c r="L34" s="122"/>
      <c r="M34" s="9"/>
      <c r="N34" s="59" t="str">
        <f>IF(AND(N31&gt;1,O31&gt;1),P31=0,"TRUE.")</f>
        <v>TRUE.</v>
      </c>
      <c r="O34" s="32"/>
      <c r="P34" s="33"/>
    </row>
    <row r="35" spans="1:16" ht="14.25">
      <c r="A35" s="8"/>
      <c r="B35" s="75"/>
      <c r="C35" s="76" t="s">
        <v>10</v>
      </c>
      <c r="D35" s="76"/>
      <c r="E35" s="75"/>
      <c r="F35" s="86"/>
      <c r="G35" s="9"/>
      <c r="H35" s="123"/>
      <c r="I35" s="124"/>
      <c r="J35" s="124"/>
      <c r="K35" s="124"/>
      <c r="L35" s="125"/>
      <c r="M35" s="9"/>
      <c r="N35" s="9"/>
      <c r="O35" s="9"/>
      <c r="P35" s="10"/>
    </row>
    <row r="36" spans="1:16" ht="14.25">
      <c r="A36" s="8"/>
      <c r="B36" s="20" t="s">
        <v>18</v>
      </c>
      <c r="C36" s="42">
        <v>0</v>
      </c>
      <c r="D36" s="21"/>
      <c r="E36" s="57">
        <f>+C36*100</f>
        <v>0</v>
      </c>
      <c r="F36" s="21"/>
      <c r="G36" s="9"/>
      <c r="H36" s="123"/>
      <c r="I36" s="124"/>
      <c r="J36" s="124"/>
      <c r="K36" s="124"/>
      <c r="L36" s="125"/>
      <c r="M36" s="9"/>
      <c r="N36" s="9"/>
      <c r="O36" s="9"/>
      <c r="P36" s="10"/>
    </row>
    <row r="37" spans="1:16" ht="14.25">
      <c r="A37" s="8"/>
      <c r="B37" s="22" t="s">
        <v>19</v>
      </c>
      <c r="C37" s="42">
        <v>0</v>
      </c>
      <c r="D37" s="21"/>
      <c r="E37" s="57">
        <f>+C37*50</f>
        <v>0</v>
      </c>
      <c r="F37" s="21"/>
      <c r="G37" s="9"/>
      <c r="H37" s="123"/>
      <c r="I37" s="124"/>
      <c r="J37" s="124"/>
      <c r="K37" s="124"/>
      <c r="L37" s="125"/>
      <c r="M37" s="9"/>
      <c r="N37" s="9"/>
      <c r="O37" s="9"/>
      <c r="P37" s="10"/>
    </row>
    <row r="38" spans="1:16" ht="14.25">
      <c r="A38" s="8"/>
      <c r="B38" s="22" t="s">
        <v>21</v>
      </c>
      <c r="C38" s="42">
        <v>0</v>
      </c>
      <c r="D38" s="21"/>
      <c r="E38" s="57">
        <f>+C38*20</f>
        <v>0</v>
      </c>
      <c r="F38" s="21"/>
      <c r="G38" s="9"/>
      <c r="H38" s="123"/>
      <c r="I38" s="124"/>
      <c r="J38" s="124"/>
      <c r="K38" s="124"/>
      <c r="L38" s="125"/>
      <c r="M38" s="9"/>
      <c r="N38" s="9"/>
      <c r="O38" s="9"/>
      <c r="P38" s="10"/>
    </row>
    <row r="39" spans="1:16" ht="14.25">
      <c r="A39" s="8"/>
      <c r="B39" s="22" t="s">
        <v>20</v>
      </c>
      <c r="C39" s="42">
        <v>0</v>
      </c>
      <c r="D39" s="21"/>
      <c r="E39" s="57">
        <f>+C39*10</f>
        <v>0</v>
      </c>
      <c r="F39" s="21"/>
      <c r="G39" s="9"/>
      <c r="H39" s="123"/>
      <c r="I39" s="124"/>
      <c r="J39" s="124"/>
      <c r="K39" s="124"/>
      <c r="L39" s="125"/>
      <c r="M39" s="9"/>
      <c r="N39" s="9"/>
      <c r="O39" s="9"/>
      <c r="P39" s="10"/>
    </row>
    <row r="40" spans="1:16" ht="14.25">
      <c r="A40" s="8"/>
      <c r="B40" s="22" t="s">
        <v>22</v>
      </c>
      <c r="C40" s="42">
        <v>0</v>
      </c>
      <c r="D40" s="21"/>
      <c r="E40" s="57">
        <f>+C40*5</f>
        <v>0</v>
      </c>
      <c r="F40" s="21"/>
      <c r="G40" s="9"/>
      <c r="H40" s="123"/>
      <c r="I40" s="124"/>
      <c r="J40" s="124"/>
      <c r="K40" s="124"/>
      <c r="L40" s="125"/>
      <c r="M40" s="9"/>
      <c r="N40" s="9"/>
      <c r="O40" s="9"/>
      <c r="P40" s="10"/>
    </row>
    <row r="41" spans="1:16" ht="14.25">
      <c r="A41" s="8"/>
      <c r="B41" s="2" t="s">
        <v>23</v>
      </c>
      <c r="C41" s="42">
        <v>0</v>
      </c>
      <c r="D41" s="23"/>
      <c r="E41" s="58">
        <f>+C41*1</f>
        <v>0</v>
      </c>
      <c r="F41" s="23"/>
      <c r="G41" s="9"/>
      <c r="H41" s="123"/>
      <c r="I41" s="124"/>
      <c r="J41" s="124"/>
      <c r="K41" s="124"/>
      <c r="L41" s="125"/>
      <c r="M41" s="9"/>
      <c r="N41" s="9"/>
      <c r="O41" s="9"/>
      <c r="P41" s="10"/>
    </row>
    <row r="42" spans="1:16" ht="14.25">
      <c r="A42" s="8"/>
      <c r="B42" s="2" t="s">
        <v>24</v>
      </c>
      <c r="C42" s="42">
        <v>0</v>
      </c>
      <c r="D42" s="23"/>
      <c r="E42" s="58">
        <f>+C42*0.5</f>
        <v>0</v>
      </c>
      <c r="F42" s="23"/>
      <c r="G42" s="9"/>
      <c r="H42" s="123"/>
      <c r="I42" s="124"/>
      <c r="J42" s="124"/>
      <c r="K42" s="124"/>
      <c r="L42" s="125"/>
      <c r="M42" s="9"/>
      <c r="N42" s="9"/>
      <c r="O42" s="9"/>
      <c r="P42" s="10"/>
    </row>
    <row r="43" spans="1:16" ht="14.25">
      <c r="A43" s="8"/>
      <c r="B43" s="3" t="s">
        <v>12</v>
      </c>
      <c r="C43" s="42">
        <v>0</v>
      </c>
      <c r="D43" s="23"/>
      <c r="E43" s="58">
        <f>+C43*0.25</f>
        <v>0</v>
      </c>
      <c r="F43" s="23"/>
      <c r="G43" s="9"/>
      <c r="H43" s="123"/>
      <c r="I43" s="124"/>
      <c r="J43" s="124"/>
      <c r="K43" s="124"/>
      <c r="L43" s="125"/>
      <c r="M43" s="9"/>
      <c r="N43" s="9"/>
      <c r="O43" s="9"/>
      <c r="P43" s="10" t="s">
        <v>10</v>
      </c>
    </row>
    <row r="44" spans="1:16" ht="14.25">
      <c r="A44" s="8"/>
      <c r="B44" s="4" t="s">
        <v>13</v>
      </c>
      <c r="C44" s="42">
        <v>0</v>
      </c>
      <c r="D44" s="23"/>
      <c r="E44" s="58">
        <f>+C44*0.1</f>
        <v>0</v>
      </c>
      <c r="F44" s="23"/>
      <c r="G44" s="9"/>
      <c r="H44" s="123"/>
      <c r="I44" s="124"/>
      <c r="J44" s="124"/>
      <c r="K44" s="124"/>
      <c r="L44" s="125"/>
      <c r="M44" s="9"/>
      <c r="N44" s="9"/>
      <c r="O44" s="9"/>
      <c r="P44" s="10"/>
    </row>
    <row r="45" spans="1:16" ht="15.75" thickBot="1">
      <c r="A45" s="8"/>
      <c r="B45" s="4" t="s">
        <v>14</v>
      </c>
      <c r="C45" s="42">
        <v>0</v>
      </c>
      <c r="D45" s="23"/>
      <c r="E45" s="58">
        <f>+C45*0.05</f>
        <v>0</v>
      </c>
      <c r="F45" s="23"/>
      <c r="G45" s="9"/>
      <c r="H45" s="126"/>
      <c r="I45" s="127"/>
      <c r="J45" s="127"/>
      <c r="K45" s="127"/>
      <c r="L45" s="128"/>
      <c r="M45" s="9"/>
      <c r="N45" s="107" t="s">
        <v>10</v>
      </c>
      <c r="O45" s="9"/>
      <c r="P45" s="10"/>
    </row>
    <row r="46" spans="1:16" ht="15" thickBot="1">
      <c r="A46" s="8"/>
      <c r="B46" s="4" t="s">
        <v>15</v>
      </c>
      <c r="C46" s="42">
        <v>0</v>
      </c>
      <c r="D46" s="23"/>
      <c r="E46" s="58">
        <f>+C46*0.01</f>
        <v>0</v>
      </c>
      <c r="F46" s="23"/>
      <c r="G46" s="9"/>
      <c r="H46" s="9"/>
      <c r="I46" s="9"/>
      <c r="J46" s="9"/>
      <c r="K46" s="9"/>
      <c r="L46" s="9"/>
      <c r="M46" s="9"/>
      <c r="N46" s="9"/>
      <c r="O46" s="9"/>
      <c r="P46" s="10"/>
    </row>
    <row r="47" spans="1:16" ht="18.75" thickBot="1">
      <c r="A47" s="8"/>
      <c r="B47" s="24" t="s">
        <v>1</v>
      </c>
      <c r="C47" s="105"/>
      <c r="D47" s="106"/>
      <c r="E47" s="119"/>
      <c r="F47" s="9"/>
      <c r="G47" s="9"/>
      <c r="H47" s="9"/>
      <c r="I47" s="9"/>
      <c r="J47" s="9"/>
      <c r="K47" s="9"/>
      <c r="L47" s="9"/>
      <c r="M47" s="74" t="str">
        <f>IF((N31+O31+P31)=O48,"BALANCED TO TOTAL ABOVE","ERROR")</f>
        <v>BALANCED TO TOTAL ABOVE</v>
      </c>
      <c r="N47" s="32"/>
      <c r="O47" s="32"/>
      <c r="P47" s="33"/>
    </row>
    <row r="48" spans="1:16" ht="30.75" thickBot="1">
      <c r="A48" s="25"/>
      <c r="B48" s="26" t="s">
        <v>37</v>
      </c>
      <c r="C48" s="27"/>
      <c r="D48" s="28" t="s">
        <v>10</v>
      </c>
      <c r="E48" s="29">
        <f>SUM(E36:E47)</f>
        <v>0</v>
      </c>
      <c r="F48" s="30" t="s">
        <v>10</v>
      </c>
      <c r="G48" s="73" t="str">
        <f>IF(N31=E48,"BALANCED TO CASH TOTAL ABOVE ","DOES NOT BALANCE TO CASH TOTAL")</f>
        <v>BALANCED TO CASH TOTAL ABOVE </v>
      </c>
      <c r="H48" s="32"/>
      <c r="I48" s="34"/>
      <c r="J48" s="33"/>
      <c r="K48" s="27"/>
      <c r="L48" s="27"/>
      <c r="M48" s="31" t="s">
        <v>0</v>
      </c>
      <c r="N48" s="31"/>
      <c r="O48" s="135">
        <f>+N31+O31+P31</f>
        <v>0</v>
      </c>
      <c r="P48" s="136"/>
    </row>
    <row r="49" spans="7:13" ht="14.25">
      <c r="G49" s="9"/>
      <c r="H49" s="9"/>
      <c r="I49" s="9"/>
      <c r="J49" s="9"/>
      <c r="K49" s="9"/>
      <c r="L49" s="9"/>
      <c r="M49" s="9"/>
    </row>
  </sheetData>
  <sheetProtection password="E1DB" sheet="1" objects="1" scenarios="1"/>
  <mergeCells count="32">
    <mergeCell ref="B8:E8"/>
    <mergeCell ref="H9:I9"/>
    <mergeCell ref="L9:P11"/>
    <mergeCell ref="B9:E9"/>
    <mergeCell ref="A25:E25"/>
    <mergeCell ref="B33:E33"/>
    <mergeCell ref="H33:L33"/>
    <mergeCell ref="N15:P15"/>
    <mergeCell ref="A4:P4"/>
    <mergeCell ref="A6:B6"/>
    <mergeCell ref="A15:K15"/>
    <mergeCell ref="G8:I8"/>
    <mergeCell ref="A21:E21"/>
    <mergeCell ref="A22:E22"/>
    <mergeCell ref="A23:E23"/>
    <mergeCell ref="A27:E27"/>
    <mergeCell ref="A28:E28"/>
    <mergeCell ref="A29:E29"/>
    <mergeCell ref="A30:E30"/>
    <mergeCell ref="A20:E20"/>
    <mergeCell ref="A26:E26"/>
    <mergeCell ref="A24:E24"/>
    <mergeCell ref="H34:L45"/>
    <mergeCell ref="B10:E10"/>
    <mergeCell ref="H10:I10"/>
    <mergeCell ref="H11:I11"/>
    <mergeCell ref="O48:P48"/>
    <mergeCell ref="B31:E31"/>
    <mergeCell ref="A16:E16"/>
    <mergeCell ref="A17:E17"/>
    <mergeCell ref="A18:E18"/>
    <mergeCell ref="A19:E19"/>
  </mergeCells>
  <printOptions horizontalCentered="1"/>
  <pageMargins left="0" right="0" top="0.5" bottom="0.5" header="0.3" footer="0.3"/>
  <pageSetup fitToHeight="1" fitToWidth="1" horizontalDpi="600" verticalDpi="600" orientation="landscape" scale="55" r:id="rId2"/>
  <headerFooter>
    <oddFooter>&amp;R&amp;"-,Bold"&amp;14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9.00390625" style="0" bestFit="1" customWidth="1"/>
    <col min="2" max="2" width="27.57421875" style="0" bestFit="1" customWidth="1"/>
  </cols>
  <sheetData>
    <row r="1" spans="1:3" ht="15">
      <c r="A1" s="38" t="s">
        <v>29</v>
      </c>
      <c r="B1" s="37"/>
      <c r="C1" s="37"/>
    </row>
    <row r="2" spans="1:3" ht="15">
      <c r="A2" s="39">
        <v>50</v>
      </c>
      <c r="B2" s="39"/>
      <c r="C2" s="39"/>
    </row>
    <row r="3" spans="1:3" ht="15">
      <c r="A3" s="37">
        <v>104</v>
      </c>
      <c r="B3" s="37"/>
      <c r="C3" s="37"/>
    </row>
    <row r="4" spans="1:3" ht="30">
      <c r="A4" s="40" t="s">
        <v>30</v>
      </c>
      <c r="B4" s="40" t="s">
        <v>31</v>
      </c>
      <c r="C4" s="40" t="s">
        <v>32</v>
      </c>
    </row>
    <row r="5" spans="1:3" ht="72.75" customHeight="1">
      <c r="A5" s="37" t="b">
        <f>AND(1&lt;A2,A2&lt;100)</f>
        <v>1</v>
      </c>
      <c r="B5" s="37" t="s">
        <v>33</v>
      </c>
      <c r="C5" s="37" t="b">
        <v>1</v>
      </c>
    </row>
    <row r="6" spans="1:3" ht="103.5" customHeight="1">
      <c r="A6" s="39" t="str">
        <f>IF(AND(1&lt;A3,A3&lt;100),A3,"The value is out of range.")</f>
        <v>The value is out of range.</v>
      </c>
      <c r="B6" s="39" t="s">
        <v>34</v>
      </c>
      <c r="C6" s="39" t="s">
        <v>35</v>
      </c>
    </row>
    <row r="7" spans="1:3" ht="60.75" customHeight="1">
      <c r="A7" s="37">
        <f>IF(AND(1&lt;A2,A2&lt;100),A2,"The value is out of range.")</f>
        <v>50</v>
      </c>
      <c r="B7" s="37" t="s">
        <v>36</v>
      </c>
      <c r="C7" s="37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Taggart, Dara</dc:creator>
  <cp:keywords/>
  <dc:description/>
  <cp:lastModifiedBy>green</cp:lastModifiedBy>
  <cp:lastPrinted>2010-02-08T16:17:05Z</cp:lastPrinted>
  <dcterms:created xsi:type="dcterms:W3CDTF">2008-09-18T18:11:46Z</dcterms:created>
  <dcterms:modified xsi:type="dcterms:W3CDTF">2011-11-18T19:49:57Z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TC300035631033</vt:lpwstr>
  </property>
</Properties>
</file>